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非23级博士" sheetId="1" r:id="rId1"/>
  </sheets>
  <definedNames>
    <definedName name="_xlnm._FilterDatabase" localSheetId="0" hidden="1">非23级博士!$A$3:$AH$94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<sst xmlns="http://schemas.openxmlformats.org/spreadsheetml/2006/main" count="436" uniqueCount="207">
  <si>
    <t>思想政治表现</t>
  </si>
  <si>
    <t>学术（实践）创新能力（内容+分数）</t>
  </si>
  <si>
    <t>体美劳素养（内容+分数）</t>
  </si>
  <si>
    <t>总分</t>
  </si>
  <si>
    <t>总分排名</t>
  </si>
  <si>
    <t>学号</t>
  </si>
  <si>
    <t>姓名</t>
  </si>
  <si>
    <t>（优秀/合格/不合格）</t>
  </si>
  <si>
    <t>学习成绩加权平均分
（仅23级硕、博）
学习成绩加权平均分=∑（专业学位课程成绩×课程学分）／总学分</t>
  </si>
  <si>
    <t>科研业绩明细（论文名称、刊物名称、刊物等级、作者排序、发表时间，其他科研成果明细参照该格式）</t>
  </si>
  <si>
    <t>科研业绩总分</t>
  </si>
  <si>
    <t>学术（实践）创新能力总分
（学习成绩加权平均分+科研业绩分数）</t>
  </si>
  <si>
    <t>学术（实践）创新排名
（名次、标注是否前40%）</t>
  </si>
  <si>
    <t>体美劳业绩</t>
  </si>
  <si>
    <t>体美劳素养排名
（名次、标注是否前40%）</t>
  </si>
  <si>
    <t>总分=（学术创新能力）×70%
+“体美劳素养”分数×30%</t>
  </si>
  <si>
    <t>名次、
标注是否前40%</t>
  </si>
  <si>
    <t>左珈源</t>
  </si>
  <si>
    <t>优秀</t>
  </si>
  <si>
    <t>1. “多元系统论视角下《洛丽塔》两个中译本的对比分析”，本土与世界：世界文学国际研讨会，国际会议，2024年5月。（4分）
2.“理查德•弗兰纳根《深入北方的小路》中的伦理书写”，第八届英美文学国际研讨会，国际会议，2024年6月。（4分）
3.Review of Intercultural Adaptations of Shakespeare's Plays in Contemporary China, Multicultural Shakespeare-Translation Appropriation And Performance, ESCI, 2023.12, 第一作者。（8分）
4.Review of Women Talk Back to Shakespeare: Contemporary Adaptations and Appropriations, Womens Studies, A&amp;HCI, 2024.04, 第一作者。（15分）
5.Review of Criticism After Theory from Shakespeare to Virginia Woolf, European Legacy, A&amp;HCI, 2024.08, 第一作者。（15分）
6.Review of Crafting Feminism from Literary Modernism to the Multimedia Present, Womens Studies, A&amp;HCI, 2024.06, 第一作者（Online）。（12分）</t>
  </si>
  <si>
    <t>1.学院兼职辅导员【优秀】（15分）
2.研究生第二党支部书记【优秀】（15分）
3.“筑梦研途，语你同行”朋辈分享系列讲座-量性研究（1分）
4.“筑梦研途，语你同行”朋辈分享系列讲座-质性研究（1分）
5.1124高校行政就业分享会（1分）
6.2023年校秋季运动会（2分）
7.消防趣味运动会二等奖（5分）
8.高校教职就业分享会（1分）
9.外国语学院第十届高层学术论坛暨求是导师学校系列活动（1分）
10.2024年新年晚会（2分）
11.讲座卡13次（10分）
12.助教、助管一学年（8分）</t>
  </si>
  <si>
    <t>刘秀丽</t>
  </si>
  <si>
    <t>1. Identifying stance in legislative discourse: a corpus-driven study of data protection laws, Humanities and Social Sciences Communications，SSCI Q1， 第二作者(导师一作), 2024.6.21（30分）；
2. Situating Jurilinguistics: Spanning Disciplinary Boundaries beyond Law and Language, International Journal for the Semiotics of Law - Revue internationale de Sémiotique juridique, ESCI, 书评，通讯作者二作(导师一作), 2024.4.25（8分） ；
3. Unravelling Power of the Unseen:Towards an Interdisciplinary Synthesis of Generative AI Regulation, International Journal of Digital Law and Governance, 国际期刊， 通讯作者二作(导师一作), 2024.3.26（4分）; 
4. Unveiling the Law as a System of Signs: A Multidimensional Review of Legal Semiotics, International Journal for the Semiotics of Law - Revue internationale de Sémiotique juridique, ESCI, 通讯作者二作(导师一作), 书评，2024.2.17（4分）; 
5. 数字弱势群体权益法治保障研究, 《思想理论战线》, CSSCI扩展版，第二作者（导师一作），2024.1.31（10分） ；
6. Construction, Deconstruction, and Reconstruction of the Identity of Digital Vulnerable Groups: A Semiotic Study, Fengqiao International Conference: Modernization of Governance, 国际会议论文宣读，2023年12月16日（4分）；
7. 国家网络安全体系和能力现代化建设研究，国家高端智库重点研究课题，主参（第三位）（8分）。</t>
  </si>
  <si>
    <t>/</t>
  </si>
  <si>
    <t>朱焜</t>
  </si>
  <si>
    <t>1.Transediting classic English novels for children in China: a narratological case study of Gulliver’s Travels, Asia Pacific Translation and Intercultural Studies, ESCI, 1, 2023年10月，16分
2.A Bibliometric Analysis of Translation Studies of Children’s Literature and Its Implications, Journal of Scientometric Research, ESCI, 1, 2024年4月，16分
3.Toward a systemic functional framework for the multimodal analysis of meaning reconstruction, Across Languages and Cultures, SSCI, 1, 2024年6月，30分</t>
  </si>
  <si>
    <t>无</t>
  </si>
  <si>
    <t>周晨亮</t>
  </si>
  <si>
    <t>1.Re-investigating the classification of definite CL-NP constructions in Chinese dialect: An empirical study based on semantic maps，Lingua，SSCI，通讯作者，2024.05.18（15分）；
2.Cultural heritage as a key motivation for sustainable language protection: a case study of the Suzhou dialect protection project，Journal of Multilingual and Multicultural Development，SSCI，通讯作者，2024.03.15（15分）；
3.“强化国际传播，讲好苏州故事”国际学术研讨会，Constructing a low-resource language planning model based on cultural confidence，国际会议论文宣读，2023.10.20（4分）；
4. The 1st XJTLU International Conference on Applied Linguistics in the AI Era，Syntactic Alignment and Social Distance in Conversation: a Corpus-based Approach，国际会议论文宣读，2024.05.11（4分）；
5. 浙江大学第十一届青年学术论坛，Investigating the evolutionary patterns of American English based on large-scale corpora，国内会议论文宣读，2024.05.17（2分）；
6. 浙江省人文社科一般项目，数字人文视域下鲍勃·迪伦流行歌词经典化的量化证据研究（Y202351573），主参（8分）。</t>
  </si>
  <si>
    <t>1.学术讲座10次（1*10=10分）
 2.外应三班班委，考评“优秀”（9分）；
3. 助教一长学期（2分）；
4. 校园劳育类活动（1*3=3分）。</t>
  </si>
  <si>
    <t>李启迪</t>
  </si>
  <si>
    <t>1. Corpus linguistics for writing development: A guide for research（书评），Journal of English for Academic Purposes，SSCI，一作，2023年11月发表 （15分）；
2. The development of phrase-frames in EFL learners’ essays: Variability, structures, and functions，International Journal of Applied Linguistics，SSCI，二作（导师一作），2024年8月发表 30（online，24分）；
3. 国际会议宣读论文，International Conference on Language Development and Assessment，Effect of Alignment on Listening and Speaking Continuation Task，2023年10月（1分）；4人均分，应为1分
4. 国内会议宣读论文，外语教育学与新质外语教育力高端论坛，高中英语教材中的性别表征研究，2024年7月（2分）。</t>
  </si>
  <si>
    <t>1. 讲座卡9次（9分）；
2. 大英助教一学年（4分）；
3. 支部副书记考核优秀（12分）；
4. 2023年校秋季运动会 （3分）；
5. 高校教职就业分享会 （1分）；
6. 外国语学院第十届高层学术论坛暨求是导师学校系列活动（1分）；
7. “筑梦研途，语你同行”朋辈分享系列讲座【量性研究】（1分）。</t>
  </si>
  <si>
    <t>亓达</t>
  </si>
  <si>
    <r>
      <rPr>
        <sz val="10"/>
        <color rgb="FF000000"/>
        <rFont val="Microsoft YaHei"/>
        <charset val="134"/>
      </rPr>
      <t>1.Gender and Education: Their Role in the Zipfian Distribution of Speech Acts，</t>
    </r>
    <r>
      <rPr>
        <i/>
        <sz val="10"/>
        <color rgb="FF000000"/>
        <rFont val="Microsoft YaHei"/>
        <charset val="134"/>
      </rPr>
      <t>Journal of Quantitative Linguistics</t>
    </r>
    <r>
      <rPr>
        <sz val="10"/>
        <color rgb="FF000000"/>
        <rFont val="Microsoft YaHei"/>
        <charset val="134"/>
      </rPr>
      <t>, SSCI检索，第一作者，2024年6月（30分）；
2.大语言模型的语用能力探索──从整体评估到反语分析，</t>
    </r>
    <r>
      <rPr>
        <i/>
        <sz val="10"/>
        <color rgb="FF000000"/>
        <rFont val="Microsoft YaHei"/>
        <charset val="134"/>
      </rPr>
      <t>现代外语</t>
    </r>
    <r>
      <rPr>
        <sz val="10"/>
        <color rgb="FF000000"/>
        <rFont val="Microsoft YaHei"/>
        <charset val="134"/>
      </rPr>
      <t>，一级期刊，CSSCI检索，第二作者（导师一作），2024年7月（20分）；
3.2023年广外应用语言学论坛，国内会议论文宣读，基于动链的言语行为计量研究，2023年12月（2分）；</t>
    </r>
  </si>
  <si>
    <t>1.“格物致知”论坛开幕式（0.5分）；
2.“格物致知”文学分论坛（0.5分）。</t>
  </si>
  <si>
    <t>孙里一</t>
  </si>
  <si>
    <r>
      <rPr>
        <sz val="10"/>
        <color rgb="FF000000"/>
        <rFont val="Microsoft YaHei"/>
        <charset val="134"/>
      </rPr>
      <t xml:space="preserve">1. 学术会议，上限10分。
“伍尔夫《岁月》中的反战思想与共同体形塑”，战争文学与文化国际学术高端会议，国际会议，1/1，2023年10月（4）
“《岁月》手稿的脑文本演绎与伍尔夫晚期作品的伦理转向”，紫金港跨学科国际讲坛：第五届文学伦理学批评跨学科研究大学生领航论坛，国际会议，1/1，2024年6月（4）
“伍尔夫《岁月》手稿修改中的脑文本与伦理选择”，2024 文学伦理学批评理论与实践论坛暨第四届文学伦理学批评国际研修班，国际会议，1/1，2024年8月（4）
2. “和谐的统一体:重审伍尔夫《弗勒希》中的动物叙事”，常州工学院学报（社科版）》，本科学报，1/1，2024年2月，8分。
3. Transformation and Option: A Spatial Study of Nilo Cruz’s </t>
    </r>
    <r>
      <rPr>
        <i/>
        <sz val="10"/>
        <color rgb="FF000000"/>
        <rFont val="Microsoft YaHei"/>
        <charset val="134"/>
      </rPr>
      <t>Anna in the Tropics</t>
    </r>
    <r>
      <rPr>
        <sz val="10"/>
        <color rgb="FF000000"/>
        <rFont val="Microsoft YaHei"/>
        <charset val="134"/>
      </rPr>
      <t xml:space="preserve">, </t>
    </r>
    <r>
      <rPr>
        <i/>
        <sz val="10"/>
        <color rgb="FF000000"/>
        <rFont val="Microsoft YaHei"/>
        <charset val="134"/>
      </rPr>
      <t>JLAS</t>
    </r>
    <r>
      <rPr>
        <sz val="10"/>
        <color rgb="FF000000"/>
        <rFont val="Microsoft YaHei"/>
        <charset val="134"/>
      </rPr>
      <t>, 其余论文，1/1，2023年9月，4分。
4.  专业学术竞赛，第六届“求是杯”国际诗歌创作与翻译大赛，浙江省一等奖，中外语言文化比较学会，1/1，2024年8月，学会省级一等奖，8分。</t>
    </r>
  </si>
  <si>
    <t>1. 班级生涯委员，考评优秀，9分。
2. 学园兼职辅导员，考核良好，9分。
3. 学术讲座卡（10场），10分。
4. 助教一学年，4分。
5. 志愿服务，4分。
第五届文学伦理学跨学科研究大学生领航论坛志愿者（2分）
外国语学院夏令营志愿者（2分）
6. 美育活动，3分。
成功面试（1）简历制作（1）外交礼仪培训（1）
7. 劳育活动，8分。
“筑梦研途，语你同行”朋辈分享系列讲座【量性研究】（1）
“筑梦研途，语你同行”朋辈分享系列讲座【质性研究】（1）
1124高校行政就业分享会（1）
2023 全球治理周开幕式（1）
高校教职就业分享会（1）
外国语学院第十届高层学术论坛暨求是导师学校系列活动（1）
“格物致知”论坛开幕式（0.5）
“格物致知”文学分论坛（0.5）
“听君隽语，启航未来”之生涯纵横——校友回访·就业分享会（1）</t>
  </si>
  <si>
    <t>枣彬吉</t>
  </si>
  <si>
    <r>
      <rPr>
        <sz val="10"/>
        <color rgb="FF000000"/>
        <rFont val="Microsoft YaHei"/>
        <charset val="134"/>
      </rPr>
      <t>论文</t>
    </r>
    <r>
      <rPr>
        <sz val="10"/>
        <rFont val="宋体"/>
        <charset val="134"/>
      </rPr>
      <t xml:space="preserve">
</t>
    </r>
    <r>
      <rPr>
        <sz val="10"/>
        <color rgb="FF000000"/>
        <rFont val="Microsoft YaHei"/>
        <charset val="134"/>
      </rPr>
      <t>[1] 翻译家的初心与追求——许钧教授访谈录[J]. 外国语, 2023(5):121-128. (浙大一级，第一作者，访谈减半) 10分</t>
    </r>
    <r>
      <rPr>
        <sz val="10"/>
        <rFont val="宋体"/>
        <charset val="134"/>
      </rPr>
      <t xml:space="preserve">
</t>
    </r>
    <r>
      <rPr>
        <sz val="10"/>
        <color rgb="FF000000"/>
        <rFont val="Microsoft YaHei"/>
        <charset val="134"/>
      </rPr>
      <t>[2] 译学知识生产的守正创新——《翻译研究基本问题：回归与反思》述评[J]. 外国语文研究（辑刊）, 2024(1): 320-324.（CSSCI集刊，独作，书评减半） 5分</t>
    </r>
    <r>
      <rPr>
        <sz val="10"/>
        <rFont val="宋体"/>
        <charset val="134"/>
      </rPr>
      <t xml:space="preserve">
</t>
    </r>
    <r>
      <rPr>
        <sz val="10"/>
        <color rgb="FF000000"/>
        <rFont val="Microsoft YaHei"/>
        <charset val="134"/>
      </rPr>
      <t>[3] 基于《猴王》的蓝诗玲复译行为研究——布迪厄“场域”理论视角[J]. 外国语文研究, 2024(2): 94-104.（普刊，第一作者） 4分</t>
    </r>
    <r>
      <rPr>
        <sz val="10"/>
        <rFont val="宋体"/>
        <charset val="134"/>
      </rPr>
      <t xml:space="preserve">
</t>
    </r>
    <r>
      <rPr>
        <sz val="10"/>
        <color rgb="FF000000"/>
        <rFont val="Microsoft YaHei"/>
        <charset val="134"/>
      </rPr>
      <t>[4] 翻译与跨文化交流[J]. 南关人文大讲堂：2021-2022卷 （普刊，独作） 4分</t>
    </r>
    <r>
      <rPr>
        <sz val="10"/>
        <color rgb="FF000000"/>
        <rFont val="Microsoft YaHei"/>
        <charset val="134"/>
      </rPr>
      <t xml:space="preserve">
</t>
    </r>
    <r>
      <rPr>
        <sz val="10"/>
        <color rgb="FF000000"/>
        <rFont val="Microsoft YaHei"/>
        <charset val="134"/>
      </rPr>
      <t>学术交流 （4*2=8分）</t>
    </r>
    <r>
      <rPr>
        <sz val="10"/>
        <rFont val="宋体"/>
        <charset val="134"/>
      </rPr>
      <t xml:space="preserve">
</t>
    </r>
    <r>
      <rPr>
        <sz val="10"/>
        <color rgb="FF000000"/>
        <rFont val="Microsoft YaHei"/>
        <charset val="134"/>
      </rPr>
      <t>[1] 2024年06年参加第二届中华翻译研究青年学者论坛，宣读论文《知识翻译学视角下西方教育学著作汉译活动研究（1901-1949）》，地点：浙江杭州。</t>
    </r>
    <r>
      <rPr>
        <sz val="10"/>
        <rFont val="宋体"/>
        <charset val="134"/>
      </rPr>
      <t xml:space="preserve">
</t>
    </r>
    <r>
      <rPr>
        <sz val="10"/>
        <color rgb="FF000000"/>
        <rFont val="Microsoft YaHei"/>
        <charset val="134"/>
      </rPr>
      <t>[2] 2024年06月参加浙江大学外国语学院第十四届“格物致知”博士生学生创新论坛，宣读论文《网络翻译：数字时代的深度休闲方式》，地点：浙江杭州。</t>
    </r>
    <r>
      <rPr>
        <sz val="10"/>
        <rFont val="宋体"/>
        <charset val="134"/>
      </rPr>
      <t xml:space="preserve">
</t>
    </r>
    <r>
      <rPr>
        <sz val="10"/>
        <color rgb="FF000000"/>
        <rFont val="Microsoft YaHei"/>
        <charset val="134"/>
      </rPr>
      <t>[3] 2024年05月参加浙江大学外国语学院第十一届青年学术论坛，宣读论文How does translator style matter? A comparative multidimensional analysis of Julia Lovell’s English translation of Xiyouji，地点：浙江杭州。</t>
    </r>
    <r>
      <rPr>
        <sz val="10"/>
        <rFont val="宋体"/>
        <charset val="134"/>
      </rPr>
      <t xml:space="preserve">
</t>
    </r>
    <r>
      <rPr>
        <sz val="10"/>
        <color rgb="FF000000"/>
        <rFont val="Microsoft YaHei"/>
        <charset val="134"/>
      </rPr>
      <t xml:space="preserve">[4] 2024年7月“语言文字应用研究中青年学者协同创新联盟第八届学术研讨会”，地点：江西南昌 《联合国教科文组织图书出版的语言实践研究》 </t>
    </r>
    <r>
      <rPr>
        <sz val="10"/>
        <color rgb="FF000000"/>
        <rFont val="Microsoft YaHei"/>
        <charset val="134"/>
      </rPr>
      <t xml:space="preserve">
</t>
    </r>
  </si>
  <si>
    <t>[1]大英助教（4分）
[2] 讲座卡（10分）
[3] 志愿者*2（4分）
[4]秋冬学期活动记实（2分）
[5]春夏学期活动记实（9分）</t>
  </si>
  <si>
    <t>曾玉玲</t>
  </si>
  <si>
    <t>1.发表论文：《重返1960年代：“夏伊洛公园”和“退修会”中的婚姻伦理反思》，《世界文学研究论坛》05（2023）：946-955，（ESCI收录，独作）（16分）；
2.学术会议：“重返1960年代：《夏伊洛公园》中的婚姻伦理”，第三届文学伦理学批评国际研修班，浙江大学、国际会议、2023.11.10-2023.11.12（4分）；
3.学术会议：“永恒何以终结：《永恒的终结》中的科技至上与伦理困境”，上海交通大学第二届外国语言文学博士研究生学术论坛，上海交通大学、国内会议、2023.12.16（2分）；
4.学术会议：“An Ethical Analysis of Family Crises in Jhumpa Lahiri”，紫金港跨学科国际讲坛：第五届文学伦理学批评跨学科研究大学生领航论坛，浙江大学/山东师范大学、国际会议、2024.06.16（4分）；</t>
  </si>
  <si>
    <t>11.学生工作：研究生第一党支部副书记兼宣传委员一学年，考核等级为为优秀（12分）；2.第五届大学生领航论坛文学伦理学批评志愿者（2分）；
3.讲座卡：参加学院学术讲座和论坛11次（10分）；
4.助教：担任春夏学期《日语IV》课程助教（2分）；</t>
  </si>
  <si>
    <t>陈钰冰</t>
  </si>
  <si>
    <t>1.《&lt;唐人街内部&gt;的身份表演与伦理选择，《世界文学研究论坛》2023年第5期，ESCI （16分）；
2.参与撰写《2023年中国电视剧蓝皮书》，2023年12月出版，两万字以上（5.33分）；
3.宣读论文：第三届文学伦理学批评国际研修班实践论坛 《唐人街内部》的身份表演（4分）；
4.宣读论文：第五届文学伦理学批评跨学科研究大学生领航论坛 （4分）；
5.宣读论文 第二届上海交通大学外国语学院博士研究生论坛 权威解构中的他者发声：《唐人街内部》的后现代伦理书写（2分）；</t>
  </si>
  <si>
    <t>1. 参与学术讲座十次（10分）；
2.志愿活动：第五届文学理论学批评跨学科研究大学生领航论坛优秀志愿者（2分）</t>
  </si>
  <si>
    <t>王燕心</t>
  </si>
  <si>
    <r>
      <rPr>
        <sz val="10"/>
        <color rgb="FF000000"/>
        <rFont val="Microsoft YaHei"/>
        <charset val="134"/>
      </rPr>
      <t>1. The Interplay of Linguistic Complexity Measures and Their Relation to the Quality of L2 Argumentative Writing，Proceedings of the 4th International Conference on Educational Innovation and Philosophical Inquiries，普刊，一作，2023.10.31（4）</t>
    </r>
    <r>
      <rPr>
        <sz val="10"/>
        <rFont val="宋体"/>
        <charset val="134"/>
      </rPr>
      <t xml:space="preserve">
</t>
    </r>
    <r>
      <rPr>
        <sz val="10"/>
        <color rgb="FF000000"/>
        <rFont val="Microsoft YaHei"/>
        <charset val="134"/>
      </rPr>
      <t>2. 基于中国英语能力等级量表的口语诊断测试自动评分系统研发及应用，新苗项目，主持，2024.04.10 （8）</t>
    </r>
    <r>
      <rPr>
        <sz val="10"/>
        <color rgb="FF000000"/>
        <rFont val="Microsoft YaHei"/>
        <charset val="134"/>
      </rPr>
      <t xml:space="preserve">
</t>
    </r>
    <r>
      <rPr>
        <sz val="10"/>
        <color rgb="FF000000"/>
        <rFont val="Microsoft YaHei"/>
        <charset val="134"/>
      </rPr>
      <t>学术会议（共9分）</t>
    </r>
    <r>
      <rPr>
        <sz val="10"/>
        <rFont val="宋体"/>
        <charset val="134"/>
      </rPr>
      <t xml:space="preserve">
</t>
    </r>
    <r>
      <rPr>
        <sz val="10"/>
        <color rgb="FF000000"/>
        <rFont val="Microsoft YaHei"/>
        <charset val="134"/>
      </rPr>
      <t>3. The reliability of automated speech scoring systems：A three-level meta-analysis,ICLDA 2023 国际会议，论文宣读，2023.10 （4）</t>
    </r>
    <r>
      <rPr>
        <sz val="10"/>
        <rFont val="宋体"/>
        <charset val="134"/>
      </rPr>
      <t xml:space="preserve">
</t>
    </r>
    <r>
      <rPr>
        <sz val="10"/>
        <color rgb="FF000000"/>
        <rFont val="Microsoft YaHei"/>
        <charset val="134"/>
      </rPr>
      <t>4. Effect of aligment on the listening and speaking continuation task, ICLDA 2023 国际会议，论文宣读，2023.10  均分（1）</t>
    </r>
    <r>
      <rPr>
        <sz val="10"/>
        <rFont val="宋体"/>
        <charset val="134"/>
      </rPr>
      <t xml:space="preserve">
</t>
    </r>
    <r>
      <rPr>
        <sz val="10"/>
        <color rgb="FF000000"/>
        <rFont val="Microsoft YaHei"/>
        <charset val="134"/>
      </rPr>
      <t xml:space="preserve">5. Design and evaluation of an automated speech scoring system for a diagnostic test based on CSE speaking scales, AALA 2024 国际会议，论文宣读，2024.08.19 （4） </t>
    </r>
  </si>
  <si>
    <t>1.讲座卡，10
2.助管助教，4
3.党支部副书记，12
4.高校教职就业分享会，1
5.“筑梦研途，语你同行”朋辈分享系列讲座【量性研究】，1
6.外国语学院第十届高层学术论坛暨求是导师学校系列活动，1
7.成功面试，1
8.简历制作，1
9.2023年语言能力发展与评估国际研讨会，2
10.“格物致知”论坛开幕式+分论坛，1</t>
  </si>
  <si>
    <t>王若菡</t>
  </si>
  <si>
    <r>
      <rPr>
        <sz val="10"/>
        <color rgb="FF000000"/>
        <rFont val="Microsoft YaHei"/>
        <charset val="134"/>
      </rPr>
      <t>1.《文学翻译中的形与神——概念探赜与现代阐释》、《中国翻译》、国内权威期刊、第一作者、2024年第3期（2024年6月）——20分；</t>
    </r>
    <r>
      <rPr>
        <sz val="10"/>
        <rFont val="宋体"/>
        <charset val="134"/>
      </rPr>
      <t xml:space="preserve">
</t>
    </r>
    <r>
      <rPr>
        <sz val="10"/>
        <color rgb="FF000000"/>
        <rFont val="Microsoft YaHei"/>
        <charset val="134"/>
      </rPr>
      <t>2.《谈文学翻译的创造性——以刘象愚汉译&lt;尤利西斯&gt;为例》、“第二届当代英美文学翻译研讨会”发言、第一作者、2023年10月28日——2分；</t>
    </r>
    <r>
      <rPr>
        <sz val="10"/>
        <rFont val="宋体"/>
        <charset val="134"/>
      </rPr>
      <t xml:space="preserve">
</t>
    </r>
    <r>
      <rPr>
        <sz val="10"/>
        <color rgb="FF000000"/>
        <rFont val="Microsoft YaHei"/>
        <charset val="134"/>
      </rPr>
      <t>3.《谈文学翻译中文体——以刘象愚译《尤利西斯》第14章为例》、“第二届中华翻译研究青年学者论坛暨《中华译学》出版发布会”发言、第一作者、2024年6月8日——2分；</t>
    </r>
    <r>
      <rPr>
        <sz val="10"/>
        <rFont val="宋体"/>
        <charset val="134"/>
      </rPr>
      <t xml:space="preserve">
</t>
    </r>
    <r>
      <rPr>
        <sz val="10"/>
        <color rgb="FF000000"/>
        <rFont val="Microsoft YaHei"/>
        <charset val="134"/>
      </rPr>
      <t>4.第二届“外文奖”全国大学生英语翻译大赛，全国二等奖，2023年12月——2分；</t>
    </r>
    <r>
      <rPr>
        <sz val="10"/>
        <rFont val="宋体"/>
        <charset val="134"/>
      </rPr>
      <t xml:space="preserve">
</t>
    </r>
    <r>
      <rPr>
        <sz val="10"/>
        <color rgb="FF000000"/>
        <rFont val="Microsoft YaHei"/>
        <charset val="134"/>
      </rPr>
      <t>5.第三届《英语世界》杯全国大学生翻译大赛，全国一等奖，2023年10月——3分。</t>
    </r>
  </si>
  <si>
    <t>1.参加学院组织的学术讲座10次；——10分；
2.参加外国语学院第十届高层学术论坛暨求是导师学校系列活动；——1分；
3.参加研博会组织的“格物致知”翻译分论坛——0.5分；
4.参加研博会组织的“听君隽语，启航未来”之生涯纵横——校友回访·就业分享会——1分；
5.参加“第二届中华翻译研究青年学者论坛暨《中华译学》出版发布会”志愿者——2分；</t>
  </si>
  <si>
    <t>陈泽南</t>
  </si>
  <si>
    <t>发表期刊论文 Alternation in the Chinese Event-quantifying Construction: A multivariate approach、Lingua、SSCI、第一作者（导师二作）、2024年7月</t>
  </si>
  <si>
    <t>参与学院组织的重要论坛、学术讲座等活动（10分）；
担任外国语学院夏令营志愿者（2分）</t>
  </si>
  <si>
    <t>汪义忻</t>
  </si>
  <si>
    <t>1. 国内会议论文宣读：2023年广外应用语言学论坛 中国英语学习者语言水平对读后续写中句法协同的影响（2分）；
2. 论文：Exploring the development of noun phrase complexity in L2 English writings across two genres. Assessing Writing. 10.1016/j.asw.2024.100892 第一作者（online，24分）。</t>
  </si>
  <si>
    <t>1. 2023年12月2日秋季运动会（2分）；
2. 高层学术论坛（1分）；
3.讲座卡（10分）。</t>
  </si>
  <si>
    <t>苗海豫</t>
  </si>
  <si>
    <t>1.《&lt;红楼梦&gt;法译本谶语的翻译方法探析》，载《语言与文化论坛》，普刊，一作，2023.12.31 （4分）
2.《Le corps restreint et l’esprit abîmé——L’écriture du corps dans Fin de Partie de Beckett》，载《法语与法国文化研究》（第十一辑），辑刊，一作，2024.1 （4分）
3.《Un Regard croisé sur lattente dans Les Trois Sœurs- En attendant Godot de Lin Zhaohua》，载Samuel Beckett Today/Aujourd'hui，ESCI，一作，2024.5.1 （16分）
4.参与译著撰写，《我妈笑了》，第二译者（与导师合译），ISBN: 9787559674197，4w字 （5.6分）</t>
  </si>
  <si>
    <t>1.全国法语专业本硕博和中学生学术创新论坛决赛暨法语学科拔尖创新人才高层论坛志愿活动 （2分）
2.2023-2024秋冬学期助教 （2分）</t>
  </si>
  <si>
    <t>龙湖心</t>
  </si>
  <si>
    <t>1.以第一作者身份在国内权威期刊《外国文学评论》2024年第3期（2024.8）发表论文《&lt;追忆似水年华&gt;中的和声：欲望的表达结构与生成场域》（30分）</t>
  </si>
  <si>
    <t>李思悦</t>
  </si>
  <si>
    <t>1. SSCI论文全文：Unveiling the Landscape of Onomastics from 1972 to 2022: A Bibliometric Analysis (https://doi.org/10.5195/names.2024.2576)，期刊 NAMES: A JOURNAL OF ONOMASTICS, SSCI, 第一作者，2024年8月1日，online（24分）；
2. 国内学术会议参会：会议 The 16th USTC - CityU PhD Student Workshop, November 3-4, 2023，University of Science and Technology of China-City University of Hong Kong, 论文 Sketching the Landscape of Names and Naming, 2023年11月3日-11月4日（2分）；
3. 国际学术会议参会: 会议 Fengqiao International Conference:Modernization of Governance 16 December Guanghua Law School-Zhejiang University，论文 Deciphering Deontic Modality: An Empirical Study of China’s Data Protection Laws across Central and Local Legislatures，2023年12月6日（4分）。</t>
  </si>
  <si>
    <t>周城伊</t>
  </si>
  <si>
    <t>1、国内学术会议（2分）：Common Culture, Classics and Multiformity:Raymond Williams on Literary Education，2023文学伦理学批评理论与实践论坛暨第三届文学伦理学批评国际研修班，国内会议，第二作者（第一为导师），2023年11月；
2、国内学术会议（2分）：雷蒙德·威廉斯《边界乡村》中的教育福利与城乡问题，“人类文明新形态与外国文学研究”论坛，国内会议，第一作者，2023年11月；
3、ESCI论文发表（16分)：The Reconstruction of Working-Class Ethical Identity in Raymond Williams’ Idea of Adult Literary Education, World Literature Studies,ESCI,第二作者（第一为导师）,2023年12月；
4、国际学术会议（4分）：艾丽丝·默多克《独角兽》中的精灵传说与虚幻之爱，“文学对话与文明互鉴”中国-爱尔兰文学交流与发展国际论坛，国际会议，第一作者，2024年7月；
5、普刊论文发表(4分）：Cultivating Students’ Global Competence Through the Leading Forum for College Students on Interdisciplinary Studies of Ethical Literary Criticism，Proceedings of Interdisciplinary Studies of Ethical Literary Criticism: The Fourth Leading Forum of Ethical Literary Criticism
for College Students，论文集，第二作者（第一为导师）,2024年7月；</t>
  </si>
  <si>
    <t>1. 第五届大学生领航论坛文学伦理学批评志愿者（2分）</t>
  </si>
  <si>
    <t>王如</t>
  </si>
  <si>
    <r>
      <rPr>
        <sz val="10"/>
        <color rgb="FF000000"/>
        <rFont val="Microsoft YaHei"/>
        <charset val="134"/>
      </rPr>
      <t xml:space="preserve">（1）发表论文：Auditory Attention: listening to the Soundscape of Between the Acts as a Literary Cocktail Party, </t>
    </r>
    <r>
      <rPr>
        <i/>
        <sz val="10"/>
        <color rgb="FF000000"/>
        <rFont val="Microsoft YaHei"/>
        <charset val="134"/>
      </rPr>
      <t>Textual Practice</t>
    </r>
    <r>
      <rPr>
        <sz val="10"/>
        <color rgb="FF000000"/>
        <rFont val="Microsoft YaHei"/>
        <charset val="134"/>
      </rPr>
      <t>, A&amp;HCI,独作, 2024年8月29日Online；30*80%=24
（2）“威廉福克纳《喧嚣与躁动》中的听觉意象与“鬼屋”效应“，学术交流:第六届认知诗学国际学术研讨会，国际会议论文宣读，2023年11月11-12日；4</t>
    </r>
  </si>
  <si>
    <t>姜茜茜</t>
  </si>
  <si>
    <r>
      <rPr>
        <sz val="10"/>
        <color rgb="FF000000"/>
        <rFont val="Microsoft YaHei"/>
        <charset val="134"/>
      </rPr>
      <t>1. Distance invoked difficulty as a trigger for errors in Chinese and Japanese EFL learners’ English writings,</t>
    </r>
    <r>
      <rPr>
        <i/>
        <sz val="10"/>
        <color rgb="FF000000"/>
        <rFont val="Microsoft YaHei"/>
        <charset val="134"/>
      </rPr>
      <t xml:space="preserve"> IRAL International Review of Applied Linguistics in Language Teaching</t>
    </r>
    <r>
      <rPr>
        <sz val="10"/>
        <color rgb="FF000000"/>
        <rFont val="Microsoft YaHei"/>
        <charset val="134"/>
      </rPr>
      <t>, 2023. DOI: 10.1515/iral 2023 0267 (SSCI).Jiang, Qianqian , Jiang, Jingyang &amp; Liu, Haitao. (2023). （online，24分）；
2. 参加第七届广外应用语言学论坛并宣读论文“基于依存句法标注语料库的英语学习者短语动词词序多因素分析” （2分）。</t>
    </r>
  </si>
  <si>
    <t>1. 讲座卡四次（4分）。</t>
  </si>
  <si>
    <t>武则堃</t>
  </si>
  <si>
    <t>1.Rezension zu Melanie Andresen: Datengeleitete Sprachbeschreibung mit syntaktischen Annotationen. Eine Korpusanalyse am Beispiel der germanistischen Wissenschaftssprachen、Muttersprache、A&amp;HCI、1/1、2024.03（30/2=15分）书评
2.第35届韩素音国际翻译大奖赛-优胜奖（4分）
3.国际学术会议（GAL 2023）宣读论文（4分）</t>
  </si>
  <si>
    <t>1.学术讲座12次（10分）
2.秋冬学期+春夏学期助教（4分）</t>
  </si>
  <si>
    <t>滑郁文</t>
  </si>
  <si>
    <t>1.发表论文：书面语句法复杂度与写作任务复杂度及其评分的关联性研究、《外国语文研究》、CSSCI集刊、第一作者、发表时间：2023年12月（10分）
2.主持1项课题《中国中学德语教师情感及其调节机制研究》（2分）
3.学术交流：国内学术会议宣读论文2次（4分）</t>
  </si>
  <si>
    <r>
      <rPr>
        <sz val="10"/>
        <color rgb="FF000000"/>
        <rFont val="Microsoft YaHei"/>
        <charset val="134"/>
      </rPr>
      <t>1.23-24学年丹青学园带班兼职辅导员（12分）
2.参加讲座10次以上（10分）</t>
    </r>
    <r>
      <rPr>
        <sz val="10"/>
        <rFont val="宋体"/>
        <charset val="134"/>
      </rPr>
      <t xml:space="preserve">
</t>
    </r>
  </si>
  <si>
    <t>杨玉鑫</t>
  </si>
  <si>
    <t>国际会议宣读论文：Individual difference in English as a foreign language learning:An assessment perspective
会议名称：2023年语言能力发展与评估国际研讨会
会议时间：2023.10.20-22 （4分）
国际会议宣读论文：社会文化视域下外语合作学习协调节机制研究
会议名称：中国第二语言习得研究国际研讨会
会议时间：2023.10.29 （4分）
论文：国际二语自我调节学习研究二十年回顾：基于文献计量与范围综述的融通方法
浙江大学学报（一级期刊论文），共一，2024年4月（10*2/3=6.67分）</t>
  </si>
  <si>
    <t>参与学院组织的重要论坛、学术讲座等活动 （10分）；
“筑梦沿途，语你同行”讲座（1分）；
学生工作：学生干部支委加分，担任组织委员一学年，考核为优秀（12分）；
助管：公派办23秋冬学期一长学期（2分）</t>
  </si>
  <si>
    <t>丁颖</t>
  </si>
  <si>
    <t>1.《豪根模式与新时代我国网络词语规划》，北大荒文化，普刊，一作，2023年11月（4分）。</t>
  </si>
  <si>
    <r>
      <rPr>
        <sz val="10"/>
        <color rgb="FF000000"/>
        <rFont val="Microsoft YaHei"/>
        <charset val="134"/>
      </rPr>
      <t xml:space="preserve">1. 团支书考核优秀（12分）； </t>
    </r>
    <r>
      <rPr>
        <sz val="10"/>
        <rFont val="宋体"/>
        <charset val="134"/>
      </rPr>
      <t xml:space="preserve">
</t>
    </r>
    <r>
      <rPr>
        <sz val="10"/>
        <color rgb="FF000000"/>
        <rFont val="Microsoft YaHei"/>
        <charset val="134"/>
      </rPr>
      <t xml:space="preserve">2. “讲好中国故事”宣讲团成员（6分）； </t>
    </r>
    <r>
      <rPr>
        <sz val="10"/>
        <rFont val="宋体"/>
        <charset val="134"/>
      </rPr>
      <t xml:space="preserve">
</t>
    </r>
    <r>
      <rPr>
        <sz val="10"/>
        <color rgb="FF000000"/>
        <rFont val="Microsoft YaHei"/>
        <charset val="134"/>
      </rPr>
      <t xml:space="preserve">3. 院党史知识竞赛一等奖（6分）； </t>
    </r>
    <r>
      <rPr>
        <sz val="10"/>
        <rFont val="宋体"/>
        <charset val="134"/>
      </rPr>
      <t xml:space="preserve">
</t>
    </r>
    <r>
      <rPr>
        <sz val="10"/>
        <color rgb="FF000000"/>
        <rFont val="Microsoft YaHei"/>
        <charset val="134"/>
      </rPr>
      <t xml:space="preserve">4. 传媒学院实践优秀作品报告会一等奖（6分）； </t>
    </r>
    <r>
      <rPr>
        <sz val="10"/>
        <rFont val="宋体"/>
        <charset val="134"/>
      </rPr>
      <t xml:space="preserve">
</t>
    </r>
    <r>
      <rPr>
        <sz val="10"/>
        <color rgb="FF000000"/>
        <rFont val="Microsoft YaHei"/>
        <charset val="134"/>
      </rPr>
      <t xml:space="preserve">5. 讲座卡10次（10分）； </t>
    </r>
    <r>
      <rPr>
        <sz val="10"/>
        <rFont val="宋体"/>
        <charset val="134"/>
      </rPr>
      <t xml:space="preserve">
</t>
    </r>
    <r>
      <rPr>
        <sz val="10"/>
        <color rgb="FF000000"/>
        <rFont val="Microsoft YaHei"/>
        <charset val="134"/>
      </rPr>
      <t xml:space="preserve">6.助教一学年（4分）； </t>
    </r>
    <r>
      <rPr>
        <sz val="10"/>
        <rFont val="宋体"/>
        <charset val="134"/>
      </rPr>
      <t xml:space="preserve">
</t>
    </r>
    <r>
      <rPr>
        <sz val="10"/>
        <color rgb="FF000000"/>
        <rFont val="Microsoft YaHei"/>
        <charset val="134"/>
      </rPr>
      <t xml:space="preserve">7 外国语学院第十届高层学术论坛暨求是导师学校系列活动（1分）； </t>
    </r>
    <r>
      <rPr>
        <sz val="10"/>
        <rFont val="宋体"/>
        <charset val="134"/>
      </rPr>
      <t xml:space="preserve">
</t>
    </r>
    <r>
      <rPr>
        <sz val="10"/>
        <color rgb="FF000000"/>
        <rFont val="Microsoft YaHei"/>
        <charset val="134"/>
      </rPr>
      <t xml:space="preserve">8 语言能力发展与评估国际研讨会志愿者（2分）； </t>
    </r>
    <r>
      <rPr>
        <sz val="10"/>
        <rFont val="宋体"/>
        <charset val="134"/>
      </rPr>
      <t xml:space="preserve">
</t>
    </r>
    <r>
      <rPr>
        <sz val="10"/>
        <color rgb="FF000000"/>
        <rFont val="Microsoft YaHei"/>
        <charset val="134"/>
      </rPr>
      <t xml:space="preserve">9. “格物致知”论坛开幕式（0.5分）； </t>
    </r>
    <r>
      <rPr>
        <sz val="10"/>
        <rFont val="宋体"/>
        <charset val="134"/>
      </rPr>
      <t xml:space="preserve">
</t>
    </r>
    <r>
      <rPr>
        <sz val="10"/>
        <color rgb="FF000000"/>
        <rFont val="Microsoft YaHei"/>
        <charset val="134"/>
      </rPr>
      <t>10 “格物致知”文学分论坛 （0.5分）。</t>
    </r>
  </si>
  <si>
    <t>朱小玢</t>
  </si>
  <si>
    <t>1. 发表期刊论文：Setting boundaries between crime and rights: Discursive (de)legitimation of abortion rights in the U.S. Supreme Court Dobbs opinions, Journal of Language and Politics, SSCI&amp;AHCI, 第二作者（导师一作）, 2024年8月27日 Online 30×80%=24分</t>
  </si>
  <si>
    <t>王玉莹</t>
  </si>
  <si>
    <t>1.论文发表：《弥尔顿的〈失乐园〉中的科幻冲动》，《浙江大学学报》，一级期刊，第一，2023年10月，（20分）；
2.国际会议："Shakespeare's The Tempest as an ‘embryon' of Science Fiction in Early Modern English Literature." Renaissance Resonances: Exploring the Impact of the Renaissance on Modern Culture,first and independent author, April 20-21, 2024，（4分）；</t>
  </si>
  <si>
    <t>孙盛洲</t>
  </si>
  <si>
    <t>1.国内学术会议宣读论文（第四届语言信息化与智能化学术研讨会）（2分）
2.国内学术会议宣读论文（第六届中国外语教材研究高端论坛）（2分）
3.国际学术会议宣读论文（海报）（DaF-Netzwerktreffen 2023） （4分）
4.国际学术会议宣读论文（2024亚洲日耳曼学学者大会） （4分）
5.国际学术会议宣读论文（XVI. Internationale wissenschaftlich-methodisch-didaktische Konferenz «Thoerie und Praxis der Sprachkommunikation»）  （4分）</t>
  </si>
  <si>
    <t>1.参加学术讲座 （10分）
2.助教（3门课程） （4分）
浙江大学学生德语协会会长（考核为优秀） （15分）</t>
  </si>
  <si>
    <t>朱雍华</t>
  </si>
  <si>
    <t>1.发表论文1篇：“基于语料库的中美孤独症谱系障碍相关报道对比分析”，《话语研究论丛》，AMI集刊入库，第一作者，2023年12月31日（4分）；
2.国际学术会议上宣读论文1次：第十届“当代中国新话语”国际学术研讨会，2023年11月3日至5日，浙江师范大学，国际级，“基于语料库的中美孤独症谱系障碍相关报道对比分析”（4分）；
3.国内学术会议上宣读论文1次：中国英汉语比较研究会教育语言学专业委员会第十五届年会，2024年4月19日至21日，华东师范大学，国家级，“Parental Feedback and Uptake of Children with Autism Spectrum Disorders (ASD) in Chinese Interactive Discourse of Games”（2分）；</t>
  </si>
  <si>
    <t>1.参加学院组织的学术讲座7次（7分）；
2.学生工作：担任研一党支部书记一学年，审核等级为优秀（15分）；
3.“听君隽语，启航未来”之生涯纵横——校友回访·就业分享会：2024.5.11，东5青荷吧，吴所谓、杨文、侯百谦（1分）；
4.参加外国语学院2024年党史·校史知识竞赛初赛：2024.5.25，东1B-312（1.5分）；</t>
  </si>
  <si>
    <t>吴水燕</t>
  </si>
  <si>
    <r>
      <rPr>
        <sz val="10"/>
        <color rgb="FF000000"/>
        <rFont val="Microsoft YaHei"/>
        <charset val="134"/>
      </rPr>
      <t>1.《法国当代空间符号学对城市空间的批判》，《广东外语外贸大学学报》，C刊扩刊，第二作者（导师一作），2023.（10分）</t>
    </r>
    <r>
      <rPr>
        <sz val="10"/>
        <rFont val="宋体"/>
        <charset val="134"/>
      </rPr>
      <t xml:space="preserve">
</t>
    </r>
    <r>
      <rPr>
        <sz val="10"/>
        <color rgb="FF000000"/>
        <rFont val="Microsoft YaHei"/>
        <charset val="134"/>
      </rPr>
      <t>2.《翻译是一种精神享受——唐珍访谈录》，《浙江当代文学译家访谈录》，普刊，第一作者，2024.01；（2分）</t>
    </r>
    <r>
      <rPr>
        <sz val="10"/>
        <rFont val="宋体"/>
        <charset val="134"/>
      </rPr>
      <t xml:space="preserve">
</t>
    </r>
    <r>
      <rPr>
        <sz val="10"/>
        <color rgb="FF000000"/>
        <rFont val="Microsoft YaHei"/>
        <charset val="134"/>
      </rPr>
      <t>3.译著《告诉我这个梦》，上海人民出版社，2024.01，字数7.8万（8分）</t>
    </r>
  </si>
  <si>
    <t>张娟</t>
  </si>
  <si>
    <t>-</t>
  </si>
  <si>
    <t>1. “公平”的理论向度——兼论对语言测试公平性研究的启示，《浙江大学学报（人文社会科学版）》第54卷第5期，pp.122-130，一级刊物，二作（导师一作）,发表于2024年5月，（20分）。</t>
  </si>
  <si>
    <t>吴键洪</t>
  </si>
  <si>
    <t>1. Authoritarianism on the Front Page: Multimodal discourse and argumentation in the times of multiple crises in Greece, Journal of Pragmatics, SSCI, 独作, 书评, 2023.10（15分）。</t>
  </si>
  <si>
    <t>1. 学术讲座7次（7分）。</t>
  </si>
  <si>
    <t>赵莹</t>
  </si>
  <si>
    <t>《文明交流互鉴背景下的文学出版国际传播》，《中国出版》，CSSCI，1/1， 2024.07</t>
  </si>
  <si>
    <t>2024-24春夏课程助教1学期，2分；
“筑梦研途，语你同行”朋辈分享系列讲座【质性研究】，1分</t>
  </si>
  <si>
    <t>张山鸣</t>
  </si>
  <si>
    <t>1.《论&lt;女勇士&gt;的自我虚构书写——从赵汤之争说起》，第三十届中外传记文学研究年会“女性传记的跨界研究”，国内会议，2023年11月， 2分;
2. 《论&lt;八月之光&gt;中的跨国混血儿与美国民族-国家的意识形态》，本土与世界:世界文学国际研讨会，国际会议，2024年5月， 4分</t>
  </si>
  <si>
    <t>研二党支部副书记兼纪检委员，12分；
研究生英语助教，4分；
讲座卡次数10次，10分；</t>
  </si>
  <si>
    <t>侯卓含</t>
  </si>
  <si>
    <t>1. On the effect of dialogue-based system in L2 speaking practice: A three-level meta-analysis. 第九届亚洲语言测试年会（日本东京).2023年 9月2-4. （4分）
2. The affordances of dialogue-based CALL: What can dialogue systems do to facilitate L2 speaking, 第一届语言能力发展与评估国际研讨会（中国杭州）. 2023年 10月20-22.（4分）
3. A social semiotic analysis of multimodality in a commercialized listening test. 第七届中国语言测试与评价研讨会. 侯卓含, Vahid Aryadoust, Azrifah Zakaria, 2023年11月10-12.（2分）</t>
  </si>
  <si>
    <t>1. 学术讲座10次（10分）；
2. 2023-2024学年助教（4分）；
3. 会议志愿者（2分）。</t>
  </si>
  <si>
    <t>章佳颖</t>
  </si>
  <si>
    <t>1. 参加第七届中国心理学国际研讨会，并宣读论文'Neural tracking of acoustic and linguistic rhythms reflects second language proficiency'（4分）。</t>
  </si>
  <si>
    <t>1.2023浙江大学秋季运动会研究生女子跳远第5名（二等奖）（7分）；
2. 2023浙江大学秋季运动会研究生混合接力第12名（三等奖）（5分）；
3. 2023-2024年度外应三班团支书，等级为优秀（12分）；
4. 参加学术讲座2次（2分）；
5. 参加“听君隽语，启航未来”之生涯纵横——校友回访·就业分享会（1分）；
6. 参加外交礼仪培训（1分）。</t>
  </si>
  <si>
    <t>李雨珊</t>
  </si>
  <si>
    <t>1)专业学术竞赛：第九届“LSCAT杯”浙江省笔译大赛德译中二等奖（6分）
2)国际学术会议宣读论文：2024亚洲日耳曼学学者大会（4分）</t>
  </si>
  <si>
    <t>1.参加学院组织的学术讲座（10分）</t>
  </si>
  <si>
    <t>余杭燕</t>
  </si>
  <si>
    <t>1. 主参省部级科研项目“大语言模型对中国大学生语言能力和创造力的影响研究”，主参（排名第一，导师主持）（8分）；
2. Syntactic and lexical processing in naturalist reading: An fMRI study of native and non-native English speakers，International Symposium on Language Sciences: Interdisciplinary Research and the Legacy of Yuen Ren Chao，国际会议宣读（4分）；
3. Role of syntactic and lexical complexity in naturalist reading: An fMRI study of native and non-native English speakers，中国语文现代化学会神经语言学研究分会第三届学术年会，国内会议宣读（2分）。</t>
  </si>
  <si>
    <t>龙怡君</t>
  </si>
  <si>
    <t>1. 第七届广外应用语言学论坛，国内会议，2023年12月1日-3日于广外召开，宣读论文《英语变体词汇特征计量研究》（2分）；
2. 期刊论文，The History and Current Situation of the Hmong Writing Systems，《Journal of Chinese Writing Systems》,2023，AMI集刊（4分）。</t>
  </si>
  <si>
    <t>1. “听君隽语，启航未来”之生涯纵横—校友回访·就业分享会2024.5.11（1分）；                                
2. 高校教职就业分享会，2023.10.27（1分）；                                  
3. 外国语学院第十届高层学术论坛暨求是导师学校系列活动，2023.11.17（1分）；  
4. “筑梦研途，语你同行”朋辈分享系列讲座【量性研究】，2023.11.15（1分）；    
5. 外国语学院2024年仙居暑期实践，2024年7月1日-21日（2分）；
6. 讲座卡（8分）；                     
7. 助教一长学期（2分）。</t>
  </si>
  <si>
    <t>陈鑫熠</t>
  </si>
  <si>
    <t>1）VIII Международная научная конференция "Русская литература ХХ-ХХI веков как единый процесс (проблемы теории и методологии изучения)" 国际会议 第一作者 2023年12月21-22日（4分）
2）第六届“求是杯”国际诗歌创作与翻译大赛浙江省赛俄语翻译一等奖 2024年8月6日 （8分）</t>
  </si>
  <si>
    <t>邵慧婷</t>
  </si>
  <si>
    <r>
      <rPr>
        <sz val="10"/>
        <color rgb="FF000000"/>
        <rFont val="Microsoft YaHei"/>
        <charset val="134"/>
      </rPr>
      <t xml:space="preserve">Book Review By Shao Huiting, </t>
    </r>
    <r>
      <rPr>
        <i/>
        <sz val="10"/>
        <color rgb="FF000000"/>
        <rFont val="Microsoft YaHei"/>
        <charset val="134"/>
      </rPr>
      <t>Van, Nhan Luong. Translation &amp; Shakespeare in Vietnam. Saarbru</t>
    </r>
    <r>
      <rPr>
        <i/>
        <sz val="10"/>
        <color rgb="FF000000"/>
        <rFont val="Times New Roman"/>
        <charset val="134"/>
      </rPr>
      <t>̈</t>
    </r>
    <r>
      <rPr>
        <i/>
        <sz val="10"/>
        <color rgb="FF000000"/>
        <rFont val="Microsoft YaHei"/>
        <charset val="134"/>
      </rPr>
      <t xml:space="preserve">cken: LAP LAMBERT Academic Publishing, 2016. Pp. 9 + 284. Multicultural Shakespeare: Translation, Appropriation and Performance </t>
    </r>
    <r>
      <rPr>
        <sz val="10"/>
        <color rgb="FF000000"/>
        <rFont val="Microsoft YaHei"/>
        <charset val="134"/>
      </rPr>
      <t>vol. 27 (42), 2023，https://doi.org/10.18778/2083-8530.27.12 ESCI 第一作者 发表日期2023-11-23 — Updated on 2023-12-20， （8分）</t>
    </r>
  </si>
  <si>
    <t xml:space="preserve"> 1.参加学术讲座5分</t>
  </si>
  <si>
    <t>12105022</t>
  </si>
  <si>
    <t>刘子琦</t>
  </si>
  <si>
    <t>1. “无产者”,还是“劳动者”?——基于语料库的《共产党宣言》结束语翻译研究，复旦外国语言文学论丛，C集，一作，2023.12（10分）。</t>
  </si>
  <si>
    <t>王迟迟</t>
  </si>
  <si>
    <r>
      <rPr>
        <sz val="10"/>
        <color rgb="FF000000"/>
        <rFont val="Microsoft YaHei"/>
        <charset val="134"/>
      </rPr>
      <t xml:space="preserve">1. The role of well-being and grit in university EFL teachers’ metacognitive self-regulation in teaching: A PLS-SEM approach. </t>
    </r>
    <r>
      <rPr>
        <i/>
        <sz val="10"/>
        <color rgb="FF000000"/>
        <rFont val="Microsoft YaHei"/>
        <charset val="134"/>
      </rPr>
      <t>第三届“社会文化理论与外语教育研究”学术会议. 2024.5.17.</t>
    </r>
    <r>
      <rPr>
        <sz val="10"/>
        <color rgb="FF000000"/>
        <rFont val="Microsoft YaHei"/>
        <charset val="134"/>
      </rPr>
      <t>, （2分）</t>
    </r>
  </si>
  <si>
    <t>1. 2023年语言能力发展与评估国际研讨会志愿者，（2分）；
2. 2023-2024春夏秋冬学期助教，（4分）；
3. 2023-2024学术讲座，（10分）。</t>
  </si>
  <si>
    <t>钟晨露</t>
  </si>
  <si>
    <t>1）在国际会议中宣读论文：2024年4月20日，参加新人文医学国际会议Colloque international Les nouvelles humanités médicales，在会议上宣读论文《 Les traitements médicaux de la douleur de l’enfant liée à la maladie dans la littérature française contemporaine》（4分）
2）在国际会议中宣读论文：2024年4月26-27日，参加新索邦大学博士生交流国际会议，在会议上宣读论文《L’écriture sur la violence dans la médecine liée à la maladie chez l’enfant dans la littérature française contemporaine》（4分）</t>
  </si>
  <si>
    <t>张杨</t>
  </si>
  <si>
    <t xml:space="preserve">第一届语言能力发展与评估国际研讨会；宣读论文《Effect of Alignment on the Listening and Speaking Continuation Task》；国际会议；第一作者；2023年10月；1分 </t>
  </si>
  <si>
    <t>1. 学术讲座10次，10分；                                      
2. 助教一学年，4分；                          
3.朋辈分享讲座，1分；                        
4.高校就职讲座，1分</t>
  </si>
  <si>
    <t>董佳艺</t>
  </si>
  <si>
    <t>1. 国际会议宣读论文：《An Empirical Study on the Impact of Language on International Trade between China and Other Asian Countries》4th Internatonal Symposium on Appilied Linguistics Research，2023年11月,4分;
2. 国内会议宣读论文：《政策类文本中中美两国政策和工作重点的比较研究》，第二届“语言、话语与社会”学术论坛会议， 2023年11月，2分.</t>
  </si>
  <si>
    <t>1. 大学英语助教，（2分）。</t>
  </si>
  <si>
    <t>黄含笑</t>
  </si>
  <si>
    <t xml:space="preserve">1）国内会议宣读论文：会议名称：第五届构式语法研究论坛
会议时间地点：2024.7.6-7，上海-华东师范大学宣读题目：基于构式搭配分析的德汉句法变式[für/对于+VSO/OSV]的历时研究 （2分） </t>
  </si>
  <si>
    <t>1）学术讲座卡12次（10分）</t>
  </si>
  <si>
    <t>杨彧婧</t>
  </si>
  <si>
    <t>1.参加学院组织的重要论坛、学术讲座共12场 (10分)
2. 担任《学科交叉型语言应用与研究》课程助教共2学期 (2分)</t>
  </si>
  <si>
    <t>郑可欣</t>
  </si>
  <si>
    <t>1.第四届文学伦理学批评国际研修班宣读文章《简爱》中多重疾病再现的伦理反思Ethical Reflectionon the Representation of Multiple Diseases in Jane Eyre，2023年10月。（4分）</t>
  </si>
  <si>
    <t>1.参加“筑梦研途，语你同行”朋辈分享系列讲座【质性研究】，1分</t>
  </si>
  <si>
    <t>沈明霞</t>
  </si>
  <si>
    <t>1. 亚洲主流媒体杭州亚运形象的构建，语言与文化研究，普通刊物（4分）。</t>
  </si>
  <si>
    <t>张淑婷</t>
  </si>
  <si>
    <t>1.第45届语言测试国际研讨会(Language Testing Research Colloquium) “Diagnosing Chinese EFL Learners‘ Speaking Proficiency: A Machine Learning-Based Cognitive Diagnostic Modeling Approach”  (Work-In-Progress), 2024年7月, 第一作者，国际会议，（4分）。</t>
  </si>
  <si>
    <t>杨雨敏</t>
  </si>
  <si>
    <t>国际会议宣读：参加国际学术会议并展示论文1次（论文名称：口译训练对二语和一语语义整合能力的贡献；会议名称：2024年第七届中国心理语言学国际研讨会；作者排序：第一作者；会议时间：2024年5月24-26日）（4分）</t>
  </si>
  <si>
    <t>黄晓露</t>
  </si>
  <si>
    <t>（1）《超人类主体的预言：斯特林堡梦剧中知觉与再现范式的重构》，2023年上海高校国际青年学者论坛戏剧学专场会议宣读，国内会议，2023年11月（2分）
（2） 《超人类主义视野中的意识上载技术：解析詹妮弗·海莉&lt;下界&gt;中的新型混合主体》，第十六届北京大学外国语言文学研究生论坛宣读，国内会议，2024年5月 （2分）</t>
  </si>
  <si>
    <t>颜阁</t>
  </si>
  <si>
    <t>1. 利用机器学习算法解码影响学生认知动机层面ICT投入度的因素；国内学术会议论文宣读，2024年1月，（2分）。</t>
  </si>
  <si>
    <t>1. 2023年社会实践先进个人（4分）。</t>
  </si>
  <si>
    <t>彭逸</t>
  </si>
  <si>
    <t>1. 参与学院讲座，（8分）。</t>
  </si>
  <si>
    <t>楼昱</t>
  </si>
  <si>
    <t>1.《翻译是一种修行》，刊载于《浙江当代文学译家访谈录》，普通刊物，第一作者，发表于2024年1月。访谈赋分减半 （2分）</t>
  </si>
  <si>
    <t>1.“紫金港跨学科国际讲坛:第五届文学伦理学批评跨学科研究大学生领航论坛”优秀志愿者（2分）</t>
  </si>
  <si>
    <t>李晨曦</t>
  </si>
  <si>
    <t>1. 国内学术会议宣读论文-南方医科大学外国语学院-全国医学与语言翻译学术研讨会《孤独症儿童诊疗中会话维持障碍应对策略的会话分析》（2分）</t>
  </si>
  <si>
    <t>万亨悦</t>
  </si>
  <si>
    <t>1、参加学术讲座：参加浙江大学中华译学馆主办的“第二届当代英美文学翻译研讨会”，1分；
2、参加志愿者：《中华译学》发布会，2分</t>
  </si>
  <si>
    <t>潘荻</t>
  </si>
  <si>
    <t>韩心童</t>
  </si>
  <si>
    <t>杨怿恒</t>
  </si>
  <si>
    <t>胡成静</t>
  </si>
  <si>
    <t>孙人哲</t>
  </si>
  <si>
    <t>徐建伟</t>
  </si>
  <si>
    <t>朱洁嫱</t>
  </si>
  <si>
    <t>王梦鸽</t>
  </si>
  <si>
    <t>钟晓路</t>
  </si>
  <si>
    <t>孙钰岫</t>
  </si>
  <si>
    <t>吴忠华</t>
  </si>
  <si>
    <t>李悦</t>
  </si>
  <si>
    <t>徐明</t>
  </si>
  <si>
    <t>张来运</t>
  </si>
  <si>
    <t>胡锡涛</t>
  </si>
  <si>
    <t>吴昕曈</t>
  </si>
  <si>
    <t>张敏</t>
  </si>
  <si>
    <t>吴侠</t>
  </si>
  <si>
    <t>王雅文</t>
  </si>
  <si>
    <t>文豪</t>
  </si>
  <si>
    <t>毛玥</t>
  </si>
  <si>
    <t>段慧琼</t>
  </si>
  <si>
    <t>肖洋</t>
  </si>
  <si>
    <t>祝赫</t>
  </si>
  <si>
    <t>汪珂</t>
  </si>
  <si>
    <t>李称鑫</t>
  </si>
  <si>
    <t>李雨飞</t>
  </si>
  <si>
    <t>张秀</t>
  </si>
  <si>
    <t>赵洁</t>
  </si>
  <si>
    <t>合格</t>
  </si>
  <si>
    <t>郝祥建</t>
  </si>
  <si>
    <t>李雨婷</t>
  </si>
  <si>
    <t>黄梦琴</t>
  </si>
  <si>
    <t>龚然</t>
  </si>
  <si>
    <t>林卫健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</si>
</sst>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等线"/>
      <charset val="134"/>
      <scheme val="minor"/>
    </font>
    <font>
      <sz val="11"/>
      <color rgb="FF000000"/>
      <name val="宋体"/>
      <charset val="134"/>
    </font>
    <font>
      <sz val="10"/>
      <color rgb="FF000000"/>
      <name val="Microsoft YaHei"/>
      <charset val="134"/>
    </font>
    <font>
      <b/>
      <sz val="10"/>
      <color rgb="FF000000"/>
      <name val="Microsoft YaHei"/>
      <charset val="134"/>
    </font>
    <font>
      <b/>
      <sz val="11"/>
      <color rgb="FF000000"/>
      <name val="Microsoft YaHei"/>
      <charset val="134"/>
    </font>
    <font>
      <i/>
      <sz val="10"/>
      <color rgb="FF000000"/>
      <name val="Microsoft YaHei"/>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i/>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2" fillId="0" borderId="1" xfId="0" applyFont="1" applyFill="1" applyBorder="1" applyAlignment="1" applyProtection="1">
      <alignment horizontal="center" vertical="center" wrapText="1"/>
    </xf>
    <xf numFmtId="0" fontId="0" fillId="0" borderId="0" xfId="0" applyFill="1">
      <alignment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0" xfId="0" applyFont="1" applyFill="1" applyAlignment="1">
      <alignment vertical="center" wrapText="1"/>
    </xf>
    <xf numFmtId="0" fontId="2" fillId="0" borderId="4" xfId="0" applyFont="1" applyFill="1" applyBorder="1" applyAlignment="1" applyProtection="1">
      <alignment horizontal="center"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H200"/>
  <sheetViews>
    <sheetView tabSelected="1" zoomScale="55" zoomScaleNormal="55" topLeftCell="A63" workbookViewId="0">
      <selection activeCell="N99" sqref="$A1:$XFD1048576"/>
    </sheetView>
  </sheetViews>
  <sheetFormatPr defaultColWidth="9" defaultRowHeight="14" customHeight="1"/>
  <cols>
    <col min="1" max="1" width="6.83333333333333" style="1" customWidth="1"/>
    <col min="2" max="2" width="12.3333333333333" style="1" customWidth="1"/>
    <col min="3" max="3" width="9.5" style="2" customWidth="1"/>
    <col min="4" max="4" width="23.5" style="1" customWidth="1"/>
    <col min="5" max="5" width="30.6666666666667" style="1" customWidth="1"/>
    <col min="6" max="6" width="50.6666666666667" style="1" customWidth="1"/>
    <col min="7" max="7" width="15" style="1" customWidth="1"/>
    <col min="8" max="8" width="20.6666666666667" style="1" customWidth="1"/>
    <col min="9" max="9" width="14.6666666666667" style="1" customWidth="1"/>
    <col min="10" max="10" width="50.6666666666667" style="1" customWidth="1"/>
    <col min="11" max="11" width="8.33333333333333" style="1" customWidth="1"/>
    <col min="12" max="13" width="14.6666666666667" style="1" customWidth="1"/>
    <col min="14" max="14" width="16.6666666666667" style="1" customWidth="1"/>
    <col min="15" max="16384" width="9" style="3"/>
  </cols>
  <sheetData>
    <row r="1" ht="22.5" customHeight="1" spans="1:14">
      <c r="A1" s="2">
        <v>-2</v>
      </c>
      <c r="B1" s="4"/>
      <c r="D1" s="4"/>
      <c r="E1" s="4"/>
      <c r="F1" s="4"/>
      <c r="G1" s="4"/>
      <c r="H1" s="4"/>
      <c r="I1" s="4"/>
      <c r="J1" s="4"/>
      <c r="K1" s="4"/>
      <c r="L1" s="4"/>
      <c r="M1" s="4"/>
      <c r="N1" s="4"/>
    </row>
    <row r="2" ht="22.5" customHeight="1" spans="1:14">
      <c r="A2" s="5">
        <v>-1</v>
      </c>
      <c r="B2" s="5"/>
      <c r="C2" s="5"/>
      <c r="D2" s="5" t="s">
        <v>0</v>
      </c>
      <c r="E2" s="5" t="s">
        <v>1</v>
      </c>
      <c r="F2" s="5"/>
      <c r="G2" s="5"/>
      <c r="H2" s="5"/>
      <c r="I2" s="5"/>
      <c r="J2" s="5" t="s">
        <v>2</v>
      </c>
      <c r="K2" s="5"/>
      <c r="L2" s="5"/>
      <c r="M2" s="5" t="s">
        <v>3</v>
      </c>
      <c r="N2" s="5" t="s">
        <v>4</v>
      </c>
    </row>
    <row r="3" ht="72" customHeight="1" spans="1:14">
      <c r="A3" s="5">
        <v>0</v>
      </c>
      <c r="B3" s="5" t="s">
        <v>5</v>
      </c>
      <c r="C3" s="5" t="s">
        <v>6</v>
      </c>
      <c r="D3" s="5" t="s">
        <v>7</v>
      </c>
      <c r="E3" s="5" t="s">
        <v>8</v>
      </c>
      <c r="F3" s="5" t="s">
        <v>9</v>
      </c>
      <c r="G3" s="5" t="s">
        <v>10</v>
      </c>
      <c r="H3" s="5" t="s">
        <v>11</v>
      </c>
      <c r="I3" s="5" t="s">
        <v>12</v>
      </c>
      <c r="J3" s="5" t="s">
        <v>13</v>
      </c>
      <c r="K3" s="5" t="s">
        <v>3</v>
      </c>
      <c r="L3" s="5" t="s">
        <v>14</v>
      </c>
      <c r="M3" s="5" t="s">
        <v>15</v>
      </c>
      <c r="N3" s="5" t="s">
        <v>16</v>
      </c>
    </row>
    <row r="4" ht="253.5" customHeight="1" spans="1:14">
      <c r="A4" s="2">
        <v>1</v>
      </c>
      <c r="B4" s="2">
        <v>12246024</v>
      </c>
      <c r="C4" s="2" t="s">
        <v>17</v>
      </c>
      <c r="D4" s="2" t="s">
        <v>18</v>
      </c>
      <c r="E4" s="2"/>
      <c r="F4" s="6" t="s">
        <v>19</v>
      </c>
      <c r="G4" s="2">
        <v>58</v>
      </c>
      <c r="H4" s="2">
        <f t="shared" ref="H4:H67" si="0">SUM(G4)</f>
        <v>58</v>
      </c>
      <c r="I4" s="13">
        <f>RANK(H4,$H$4:$H$96)</f>
        <v>3</v>
      </c>
      <c r="J4" s="6" t="s">
        <v>20</v>
      </c>
      <c r="K4" s="2">
        <v>62</v>
      </c>
      <c r="L4" s="13">
        <f>RANK(K4,$K$4:$K$96)</f>
        <v>1</v>
      </c>
      <c r="M4" s="2">
        <f t="shared" ref="M4:M60" si="1">0.7*H4+0.3*K4</f>
        <v>59.2</v>
      </c>
      <c r="N4" s="13">
        <f>RANK(M4,$M$4:$M$95)</f>
        <v>1</v>
      </c>
    </row>
    <row r="5" ht="369" customHeight="1" spans="1:34">
      <c r="A5" s="2">
        <v>2</v>
      </c>
      <c r="B5" s="2">
        <v>12105019</v>
      </c>
      <c r="C5" s="2" t="s">
        <v>21</v>
      </c>
      <c r="D5" s="2" t="s">
        <v>18</v>
      </c>
      <c r="E5" s="2"/>
      <c r="F5" s="6" t="s">
        <v>22</v>
      </c>
      <c r="G5" s="2">
        <v>68</v>
      </c>
      <c r="H5" s="2">
        <f t="shared" si="0"/>
        <v>68</v>
      </c>
      <c r="I5" s="13">
        <f>RANK(H5,$H$4:$H$96)</f>
        <v>1</v>
      </c>
      <c r="J5" s="2" t="s">
        <v>23</v>
      </c>
      <c r="K5" s="2">
        <v>0</v>
      </c>
      <c r="L5" s="2">
        <f>RANK(K5,$K$4:$K$96)</f>
        <v>40</v>
      </c>
      <c r="M5" s="2">
        <f t="shared" si="1"/>
        <v>47.6</v>
      </c>
      <c r="N5" s="13">
        <f>RANK(M5,$M$4:$M$95)</f>
        <v>2</v>
      </c>
      <c r="O5" s="14"/>
      <c r="P5" s="14"/>
      <c r="Q5" s="14"/>
      <c r="R5" s="14"/>
      <c r="S5" s="14"/>
      <c r="T5" s="14"/>
      <c r="U5" s="14"/>
      <c r="V5" s="14"/>
      <c r="W5" s="14"/>
      <c r="X5" s="14"/>
      <c r="Y5" s="14"/>
      <c r="Z5" s="14"/>
      <c r="AA5" s="14"/>
      <c r="AB5" s="14"/>
      <c r="AC5" s="14"/>
      <c r="AD5" s="14"/>
      <c r="AE5" s="14"/>
      <c r="AF5" s="14"/>
      <c r="AG5" s="14"/>
      <c r="AH5" s="14"/>
    </row>
    <row r="6" ht="409" customHeight="1" spans="1:14">
      <c r="A6" s="2">
        <v>3</v>
      </c>
      <c r="B6" s="2">
        <v>12105004</v>
      </c>
      <c r="C6" s="2" t="s">
        <v>24</v>
      </c>
      <c r="D6" s="2" t="s">
        <v>18</v>
      </c>
      <c r="E6" s="2"/>
      <c r="F6" s="6" t="s">
        <v>25</v>
      </c>
      <c r="G6" s="2">
        <v>62</v>
      </c>
      <c r="H6" s="2">
        <f t="shared" si="0"/>
        <v>62</v>
      </c>
      <c r="I6" s="13">
        <f>RANK(H6,$H$4:$H$96)</f>
        <v>2</v>
      </c>
      <c r="J6" s="2" t="s">
        <v>26</v>
      </c>
      <c r="K6" s="2">
        <v>0</v>
      </c>
      <c r="L6" s="2">
        <f>RANK(K6,$K$4:$K$96)</f>
        <v>40</v>
      </c>
      <c r="M6" s="2">
        <f t="shared" si="1"/>
        <v>43.4</v>
      </c>
      <c r="N6" s="13">
        <f>RANK(M6,$M$4:$M$95)</f>
        <v>3</v>
      </c>
    </row>
    <row r="7" ht="154.5" customHeight="1" spans="1:14">
      <c r="A7" s="2">
        <v>4</v>
      </c>
      <c r="B7" s="2">
        <v>12246028</v>
      </c>
      <c r="C7" s="2" t="s">
        <v>27</v>
      </c>
      <c r="D7" s="2" t="s">
        <v>18</v>
      </c>
      <c r="E7" s="2"/>
      <c r="F7" s="6" t="s">
        <v>28</v>
      </c>
      <c r="G7" s="2">
        <v>48</v>
      </c>
      <c r="H7" s="2">
        <f t="shared" si="0"/>
        <v>48</v>
      </c>
      <c r="I7" s="13">
        <f>RANK(H7,$H$4:$H$96)</f>
        <v>5</v>
      </c>
      <c r="J7" s="6" t="s">
        <v>29</v>
      </c>
      <c r="K7" s="2">
        <v>24</v>
      </c>
      <c r="L7" s="13">
        <f>RANK(K7,$K$4:$K$96)</f>
        <v>13</v>
      </c>
      <c r="M7" s="2">
        <f t="shared" si="1"/>
        <v>40.8</v>
      </c>
      <c r="N7" s="13">
        <f>RANK(M7,$M$4:$M$95)</f>
        <v>4</v>
      </c>
    </row>
    <row r="8" ht="303" customHeight="1" spans="1:14">
      <c r="A8" s="2">
        <v>5</v>
      </c>
      <c r="B8" s="2">
        <v>12446021</v>
      </c>
      <c r="C8" s="2" t="s">
        <v>30</v>
      </c>
      <c r="D8" s="2" t="s">
        <v>18</v>
      </c>
      <c r="E8" s="2"/>
      <c r="F8" s="6" t="s">
        <v>31</v>
      </c>
      <c r="G8" s="2">
        <v>42</v>
      </c>
      <c r="H8" s="2">
        <f t="shared" si="0"/>
        <v>42</v>
      </c>
      <c r="I8" s="13">
        <f>RANK(H8,$H$4:$H$96)</f>
        <v>6</v>
      </c>
      <c r="J8" s="6" t="s">
        <v>32</v>
      </c>
      <c r="K8" s="2">
        <v>31</v>
      </c>
      <c r="L8" s="13">
        <f>RANK(K8,$K$4:$K$96)</f>
        <v>5</v>
      </c>
      <c r="M8" s="2">
        <f t="shared" si="1"/>
        <v>38.7</v>
      </c>
      <c r="N8" s="13">
        <f>RANK(M8,$M$4:$M$95)</f>
        <v>5</v>
      </c>
    </row>
    <row r="9" ht="187.5" customHeight="1" spans="1:14">
      <c r="A9" s="2">
        <v>6</v>
      </c>
      <c r="B9" s="2">
        <v>12246029</v>
      </c>
      <c r="C9" s="2" t="s">
        <v>33</v>
      </c>
      <c r="D9" s="2" t="s">
        <v>18</v>
      </c>
      <c r="E9" s="2"/>
      <c r="F9" s="6" t="s">
        <v>34</v>
      </c>
      <c r="G9" s="2">
        <v>52</v>
      </c>
      <c r="H9" s="2">
        <f t="shared" si="0"/>
        <v>52</v>
      </c>
      <c r="I9" s="13">
        <f>RANK(H9,$H$4:$H$96)</f>
        <v>4</v>
      </c>
      <c r="J9" s="6" t="s">
        <v>35</v>
      </c>
      <c r="K9" s="2">
        <v>1</v>
      </c>
      <c r="L9" s="2">
        <f>RANK(K9,$K$4:$K$96)</f>
        <v>38</v>
      </c>
      <c r="M9" s="2">
        <f t="shared" si="1"/>
        <v>36.7</v>
      </c>
      <c r="N9" s="13">
        <f>RANK(M9,$M$4:$M$95)</f>
        <v>6</v>
      </c>
    </row>
    <row r="10" ht="121.5" customHeight="1" spans="1:14">
      <c r="A10" s="2">
        <v>7</v>
      </c>
      <c r="B10" s="2">
        <v>12446023</v>
      </c>
      <c r="C10" s="2" t="s">
        <v>36</v>
      </c>
      <c r="D10" s="2" t="s">
        <v>18</v>
      </c>
      <c r="E10" s="2"/>
      <c r="F10" s="6" t="s">
        <v>37</v>
      </c>
      <c r="G10" s="2">
        <v>30</v>
      </c>
      <c r="H10" s="2">
        <f t="shared" si="0"/>
        <v>30</v>
      </c>
      <c r="I10" s="13">
        <f>RANK(H10,$H$4:$H$96)</f>
        <v>9</v>
      </c>
      <c r="J10" s="6" t="s">
        <v>38</v>
      </c>
      <c r="K10" s="2">
        <v>47</v>
      </c>
      <c r="L10" s="13">
        <f>RANK(K10,$K$4:$K$96)</f>
        <v>3</v>
      </c>
      <c r="M10" s="2">
        <f t="shared" si="1"/>
        <v>35.1</v>
      </c>
      <c r="N10" s="13">
        <f>RANK(M10,$M$4:$M$95)</f>
        <v>7</v>
      </c>
    </row>
    <row r="11" ht="319.5" customHeight="1" spans="1:14">
      <c r="A11" s="2">
        <v>8</v>
      </c>
      <c r="B11" s="2">
        <v>12246026</v>
      </c>
      <c r="C11" s="2" t="s">
        <v>39</v>
      </c>
      <c r="D11" s="2" t="s">
        <v>18</v>
      </c>
      <c r="E11" s="2"/>
      <c r="F11" s="6" t="s">
        <v>40</v>
      </c>
      <c r="G11" s="2">
        <v>31</v>
      </c>
      <c r="H11" s="2">
        <f t="shared" si="0"/>
        <v>31</v>
      </c>
      <c r="I11" s="13">
        <f>RANK(H11,$H$4:$H$96)</f>
        <v>8</v>
      </c>
      <c r="J11" s="6" t="s">
        <v>41</v>
      </c>
      <c r="K11" s="2">
        <v>29</v>
      </c>
      <c r="L11" s="13">
        <f>RANK(K11,$K$4:$K$96)</f>
        <v>6</v>
      </c>
      <c r="M11" s="2">
        <f t="shared" si="1"/>
        <v>30.4</v>
      </c>
      <c r="N11" s="13">
        <f>RANK(M11,$M$4:$M$95)</f>
        <v>8</v>
      </c>
    </row>
    <row r="12" ht="187.5" customHeight="1" spans="1:14">
      <c r="A12" s="2">
        <v>9</v>
      </c>
      <c r="B12" s="2">
        <v>12246020</v>
      </c>
      <c r="C12" s="2" t="s">
        <v>42</v>
      </c>
      <c r="D12" s="2" t="s">
        <v>18</v>
      </c>
      <c r="E12" s="2"/>
      <c r="F12" s="6" t="s">
        <v>43</v>
      </c>
      <c r="G12" s="2">
        <v>26</v>
      </c>
      <c r="H12" s="2">
        <f t="shared" si="0"/>
        <v>26</v>
      </c>
      <c r="I12" s="13">
        <f>RANK(H12,$H$4:$H$96)</f>
        <v>17</v>
      </c>
      <c r="J12" s="6" t="s">
        <v>44</v>
      </c>
      <c r="K12" s="2">
        <v>26</v>
      </c>
      <c r="L12" s="13">
        <f>RANK(K12,$K$4:$K$96)</f>
        <v>9</v>
      </c>
      <c r="M12" s="2">
        <f t="shared" si="1"/>
        <v>26</v>
      </c>
      <c r="N12" s="13">
        <f>RANK(M12,$M$4:$M$95)</f>
        <v>9</v>
      </c>
    </row>
    <row r="13" ht="204" customHeight="1" spans="1:14">
      <c r="A13" s="2">
        <v>10</v>
      </c>
      <c r="B13" s="2">
        <v>12246030</v>
      </c>
      <c r="C13" s="2" t="s">
        <v>45</v>
      </c>
      <c r="D13" s="2" t="s">
        <v>18</v>
      </c>
      <c r="E13" s="2"/>
      <c r="F13" s="6" t="s">
        <v>46</v>
      </c>
      <c r="G13" s="2">
        <v>31.33</v>
      </c>
      <c r="H13" s="2">
        <f t="shared" si="0"/>
        <v>31.33</v>
      </c>
      <c r="I13" s="13">
        <f>RANK(H13,$H$4:$H$96)</f>
        <v>7</v>
      </c>
      <c r="J13" s="6" t="s">
        <v>47</v>
      </c>
      <c r="K13" s="2">
        <v>12</v>
      </c>
      <c r="L13" s="13">
        <f>RANK(K13,$K$4:$K$96)</f>
        <v>22</v>
      </c>
      <c r="M13" s="2">
        <f t="shared" si="1"/>
        <v>25.531</v>
      </c>
      <c r="N13" s="13">
        <f>RANK(M13,$M$4:$M$95)</f>
        <v>10</v>
      </c>
    </row>
    <row r="14" ht="154.5" customHeight="1" spans="1:14">
      <c r="A14" s="2">
        <v>11</v>
      </c>
      <c r="B14" s="2">
        <v>12446007</v>
      </c>
      <c r="C14" s="2" t="s">
        <v>48</v>
      </c>
      <c r="D14" s="2" t="s">
        <v>18</v>
      </c>
      <c r="E14" s="2" t="s">
        <v>23</v>
      </c>
      <c r="F14" s="6" t="s">
        <v>49</v>
      </c>
      <c r="G14" s="2">
        <v>21</v>
      </c>
      <c r="H14" s="2">
        <f t="shared" si="0"/>
        <v>21</v>
      </c>
      <c r="I14" s="13">
        <f>RANK(H14,$H$4:$H$96)</f>
        <v>22</v>
      </c>
      <c r="J14" s="6" t="s">
        <v>50</v>
      </c>
      <c r="K14" s="2">
        <v>34</v>
      </c>
      <c r="L14" s="13">
        <f>RANK(K14,$K$4:$K$96)</f>
        <v>4</v>
      </c>
      <c r="M14" s="2">
        <f t="shared" si="1"/>
        <v>24.9</v>
      </c>
      <c r="N14" s="13">
        <f>RANK(M14,$M$4:$M$95)</f>
        <v>11</v>
      </c>
    </row>
    <row r="15" ht="253.5" customHeight="1" spans="1:14">
      <c r="A15" s="2">
        <v>12</v>
      </c>
      <c r="B15" s="2">
        <v>12246003</v>
      </c>
      <c r="C15" s="2" t="s">
        <v>51</v>
      </c>
      <c r="D15" s="2" t="s">
        <v>18</v>
      </c>
      <c r="E15" s="2"/>
      <c r="F15" s="6" t="s">
        <v>52</v>
      </c>
      <c r="G15" s="2">
        <v>29</v>
      </c>
      <c r="H15" s="2">
        <f t="shared" si="0"/>
        <v>29</v>
      </c>
      <c r="I15" s="13">
        <f>RANK(H15,$H$4:$H$96)</f>
        <v>14</v>
      </c>
      <c r="J15" s="6" t="s">
        <v>53</v>
      </c>
      <c r="K15" s="2">
        <v>14.5</v>
      </c>
      <c r="L15" s="13">
        <f>RANK(K15,$K$4:$K$96)</f>
        <v>19</v>
      </c>
      <c r="M15" s="2">
        <f t="shared" si="1"/>
        <v>24.65</v>
      </c>
      <c r="N15" s="13">
        <f>RANK(M15,$M$4:$M$95)</f>
        <v>12</v>
      </c>
    </row>
    <row r="16" ht="55.5" customHeight="1" spans="1:14">
      <c r="A16" s="2">
        <v>13</v>
      </c>
      <c r="B16" s="2">
        <v>12246018</v>
      </c>
      <c r="C16" s="2" t="s">
        <v>54</v>
      </c>
      <c r="D16" s="2" t="s">
        <v>18</v>
      </c>
      <c r="E16" s="2" t="s">
        <v>26</v>
      </c>
      <c r="F16" s="6" t="s">
        <v>55</v>
      </c>
      <c r="G16" s="2">
        <v>30</v>
      </c>
      <c r="H16" s="2">
        <f t="shared" si="0"/>
        <v>30</v>
      </c>
      <c r="I16" s="13">
        <f>RANK(H16,$H$4:$H$96)</f>
        <v>9</v>
      </c>
      <c r="J16" s="6" t="s">
        <v>56</v>
      </c>
      <c r="K16" s="2">
        <v>12</v>
      </c>
      <c r="L16" s="13">
        <f>RANK(K16,$K$4:$K$96)</f>
        <v>22</v>
      </c>
      <c r="M16" s="2">
        <f t="shared" si="1"/>
        <v>24.6</v>
      </c>
      <c r="N16" s="13">
        <f>RANK(M16,$M$4:$M$95)</f>
        <v>13</v>
      </c>
    </row>
    <row r="17" ht="88.5" customHeight="1" spans="1:14">
      <c r="A17" s="2">
        <v>14</v>
      </c>
      <c r="B17" s="2">
        <v>12246014</v>
      </c>
      <c r="C17" s="2" t="s">
        <v>57</v>
      </c>
      <c r="D17" s="2" t="s">
        <v>18</v>
      </c>
      <c r="E17" s="2"/>
      <c r="F17" s="6" t="s">
        <v>58</v>
      </c>
      <c r="G17" s="2">
        <v>26</v>
      </c>
      <c r="H17" s="2">
        <f t="shared" si="0"/>
        <v>26</v>
      </c>
      <c r="I17" s="13">
        <f>RANK(H17,$H$4:$H$96)</f>
        <v>17</v>
      </c>
      <c r="J17" s="6" t="s">
        <v>59</v>
      </c>
      <c r="K17" s="2">
        <v>13</v>
      </c>
      <c r="L17" s="13">
        <f>RANK(K17,$K$4:$K$96)</f>
        <v>21</v>
      </c>
      <c r="M17" s="2">
        <f t="shared" si="1"/>
        <v>22.1</v>
      </c>
      <c r="N17" s="13">
        <f>RANK(M17,$M$4:$M$95)</f>
        <v>14</v>
      </c>
    </row>
    <row r="18" ht="171" customHeight="1" spans="1:14">
      <c r="A18" s="2">
        <v>15</v>
      </c>
      <c r="B18" s="2">
        <v>12446006</v>
      </c>
      <c r="C18" s="2" t="s">
        <v>60</v>
      </c>
      <c r="D18" s="2" t="s">
        <v>18</v>
      </c>
      <c r="E18" s="2" t="s">
        <v>26</v>
      </c>
      <c r="F18" s="6" t="s">
        <v>61</v>
      </c>
      <c r="G18" s="2">
        <v>29.6</v>
      </c>
      <c r="H18" s="2">
        <f t="shared" si="0"/>
        <v>29.6</v>
      </c>
      <c r="I18" s="13">
        <f>RANK(H18,$H$4:$H$96)</f>
        <v>13</v>
      </c>
      <c r="J18" s="6" t="s">
        <v>62</v>
      </c>
      <c r="K18" s="2">
        <v>4</v>
      </c>
      <c r="L18" s="13">
        <f>RANK(K18,$K$4:$K$96)</f>
        <v>30</v>
      </c>
      <c r="M18" s="2">
        <f t="shared" si="1"/>
        <v>21.92</v>
      </c>
      <c r="N18" s="13">
        <f>RANK(M18,$M$4:$M$95)</f>
        <v>15</v>
      </c>
    </row>
    <row r="19" ht="55.5" customHeight="1" spans="1:14">
      <c r="A19" s="2">
        <v>16</v>
      </c>
      <c r="B19" s="2">
        <v>12246001</v>
      </c>
      <c r="C19" s="2" t="s">
        <v>63</v>
      </c>
      <c r="D19" s="7" t="s">
        <v>18</v>
      </c>
      <c r="E19" s="2" t="s">
        <v>26</v>
      </c>
      <c r="F19" s="8" t="s">
        <v>64</v>
      </c>
      <c r="G19" s="2">
        <v>30</v>
      </c>
      <c r="H19" s="2">
        <f t="shared" si="0"/>
        <v>30</v>
      </c>
      <c r="I19" s="13">
        <f>RANK(H19,$H$4:$H$96)</f>
        <v>9</v>
      </c>
      <c r="J19" s="7" t="s">
        <v>26</v>
      </c>
      <c r="K19" s="2">
        <v>0</v>
      </c>
      <c r="L19" s="2">
        <f>RANK(K19,$K$4:$K$96)</f>
        <v>40</v>
      </c>
      <c r="M19" s="2">
        <f t="shared" si="1"/>
        <v>21</v>
      </c>
      <c r="N19" s="13">
        <f>RANK(M19,$M$4:$M$95)</f>
        <v>16</v>
      </c>
    </row>
    <row r="20" ht="220.5" customHeight="1" spans="1:14">
      <c r="A20" s="2">
        <v>17</v>
      </c>
      <c r="B20" s="2">
        <v>12005025</v>
      </c>
      <c r="C20" s="2" t="s">
        <v>65</v>
      </c>
      <c r="D20" s="2" t="s">
        <v>18</v>
      </c>
      <c r="E20" s="2"/>
      <c r="F20" s="9" t="s">
        <v>66</v>
      </c>
      <c r="G20" s="2">
        <v>30</v>
      </c>
      <c r="H20" s="2">
        <f t="shared" si="0"/>
        <v>30</v>
      </c>
      <c r="I20" s="13">
        <f>RANK(H20,$H$4:$H$96)</f>
        <v>9</v>
      </c>
      <c r="J20" s="7" t="s">
        <v>26</v>
      </c>
      <c r="K20" s="2">
        <v>0</v>
      </c>
      <c r="L20" s="2">
        <f>RANK(K20,$K$4:$K$96)</f>
        <v>40</v>
      </c>
      <c r="M20" s="2">
        <f t="shared" si="1"/>
        <v>21</v>
      </c>
      <c r="N20" s="13">
        <f>RANK(M20,$M$4:$M$95)</f>
        <v>16</v>
      </c>
    </row>
    <row r="21" ht="105" customHeight="1" spans="1:14">
      <c r="A21" s="2">
        <v>18</v>
      </c>
      <c r="B21" s="2">
        <v>12246032</v>
      </c>
      <c r="C21" s="2" t="s">
        <v>67</v>
      </c>
      <c r="D21" s="2" t="s">
        <v>18</v>
      </c>
      <c r="E21" s="2"/>
      <c r="F21" s="6" t="s">
        <v>68</v>
      </c>
      <c r="G21" s="2">
        <v>28</v>
      </c>
      <c r="H21" s="2">
        <f t="shared" si="0"/>
        <v>28</v>
      </c>
      <c r="I21" s="13">
        <f>RANK(H21,$H$4:$H$96)</f>
        <v>15</v>
      </c>
      <c r="J21" s="6" t="s">
        <v>69</v>
      </c>
      <c r="K21" s="2">
        <v>2</v>
      </c>
      <c r="L21" s="13">
        <f>RANK(K21,$K$4:$K$96)</f>
        <v>35</v>
      </c>
      <c r="M21" s="2">
        <f t="shared" si="1"/>
        <v>20.2</v>
      </c>
      <c r="N21" s="13">
        <f>RANK(M21,$M$4:$M$95)</f>
        <v>18</v>
      </c>
    </row>
    <row r="22" ht="105" customHeight="1" spans="1:14">
      <c r="A22" s="2">
        <v>19</v>
      </c>
      <c r="B22" s="2">
        <v>12005023</v>
      </c>
      <c r="C22" s="2" t="s">
        <v>70</v>
      </c>
      <c r="D22" s="2" t="s">
        <v>18</v>
      </c>
      <c r="E22" s="2"/>
      <c r="F22" s="9" t="s">
        <v>71</v>
      </c>
      <c r="G22" s="2">
        <v>28</v>
      </c>
      <c r="H22" s="2">
        <f t="shared" si="0"/>
        <v>28</v>
      </c>
      <c r="I22" s="13">
        <f>RANK(H22,$H$4:$H$96)</f>
        <v>15</v>
      </c>
      <c r="J22" s="6" t="s">
        <v>23</v>
      </c>
      <c r="K22" s="2">
        <v>0</v>
      </c>
      <c r="L22" s="2">
        <f>RANK(K22,$K$4:$K$96)</f>
        <v>40</v>
      </c>
      <c r="M22" s="2">
        <f t="shared" si="1"/>
        <v>19.6</v>
      </c>
      <c r="N22" s="13">
        <f>RANK(M22,$M$4:$M$95)</f>
        <v>19</v>
      </c>
    </row>
    <row r="23" ht="121.5" customHeight="1" spans="1:14">
      <c r="A23" s="2">
        <v>20</v>
      </c>
      <c r="B23" s="2">
        <v>12105009</v>
      </c>
      <c r="C23" s="2" t="s">
        <v>72</v>
      </c>
      <c r="D23" s="2" t="s">
        <v>18</v>
      </c>
      <c r="E23" s="2"/>
      <c r="F23" s="6" t="s">
        <v>73</v>
      </c>
      <c r="G23" s="2">
        <v>26</v>
      </c>
      <c r="H23" s="2">
        <f t="shared" si="0"/>
        <v>26</v>
      </c>
      <c r="I23" s="13">
        <f>RANK(H23,$H$4:$H$96)</f>
        <v>17</v>
      </c>
      <c r="J23" s="6" t="s">
        <v>74</v>
      </c>
      <c r="K23" s="2">
        <v>4</v>
      </c>
      <c r="L23" s="13">
        <f>RANK(K23,$K$4:$K$96)</f>
        <v>30</v>
      </c>
      <c r="M23" s="2">
        <f t="shared" si="1"/>
        <v>19.4</v>
      </c>
      <c r="N23" s="13">
        <f>RANK(M23,$M$4:$M$95)</f>
        <v>20</v>
      </c>
    </row>
    <row r="24" ht="88.5" customHeight="1" spans="1:14">
      <c r="A24" s="2">
        <v>21</v>
      </c>
      <c r="B24" s="2">
        <v>12005013</v>
      </c>
      <c r="C24" s="2" t="s">
        <v>75</v>
      </c>
      <c r="D24" s="2" t="s">
        <v>18</v>
      </c>
      <c r="E24" s="2" t="s">
        <v>26</v>
      </c>
      <c r="F24" s="6" t="s">
        <v>76</v>
      </c>
      <c r="G24" s="2">
        <v>21</v>
      </c>
      <c r="H24" s="2">
        <f t="shared" si="0"/>
        <v>21</v>
      </c>
      <c r="I24" s="13">
        <f>RANK(H24,$H$4:$H$96)</f>
        <v>22</v>
      </c>
      <c r="J24" s="6" t="s">
        <v>77</v>
      </c>
      <c r="K24" s="2">
        <v>14</v>
      </c>
      <c r="L24" s="13">
        <f>RANK(K24,$K$4:$K$96)</f>
        <v>20</v>
      </c>
      <c r="M24" s="2">
        <f t="shared" si="1"/>
        <v>18.9</v>
      </c>
      <c r="N24" s="13">
        <f>RANK(M24,$M$4:$M$95)</f>
        <v>21</v>
      </c>
    </row>
    <row r="25" ht="204" customHeight="1" spans="1:14">
      <c r="A25" s="2">
        <v>22</v>
      </c>
      <c r="B25" s="2">
        <v>12105027</v>
      </c>
      <c r="C25" s="2" t="s">
        <v>78</v>
      </c>
      <c r="D25" s="2" t="s">
        <v>18</v>
      </c>
      <c r="E25" s="2" t="s">
        <v>26</v>
      </c>
      <c r="F25" s="6" t="s">
        <v>79</v>
      </c>
      <c r="G25" s="2">
        <v>16</v>
      </c>
      <c r="H25" s="2">
        <f t="shared" si="0"/>
        <v>16</v>
      </c>
      <c r="I25" s="13">
        <f>RANK(H25,$H$4:$H$96)</f>
        <v>26</v>
      </c>
      <c r="J25" s="6" t="s">
        <v>80</v>
      </c>
      <c r="K25" s="2">
        <v>22</v>
      </c>
      <c r="L25" s="13">
        <f>RANK(K25,$K$4:$K$96)</f>
        <v>14</v>
      </c>
      <c r="M25" s="2">
        <f t="shared" si="1"/>
        <v>17.8</v>
      </c>
      <c r="N25" s="13">
        <f>RANK(M25,$M$4:$M$95)</f>
        <v>22</v>
      </c>
    </row>
    <row r="26" ht="319.5" customHeight="1" spans="1:14">
      <c r="A26" s="2">
        <v>23</v>
      </c>
      <c r="B26" s="2">
        <v>12246016</v>
      </c>
      <c r="C26" s="2" t="s">
        <v>81</v>
      </c>
      <c r="D26" s="2" t="s">
        <v>18</v>
      </c>
      <c r="E26" s="2" t="s">
        <v>26</v>
      </c>
      <c r="F26" s="6" t="s">
        <v>82</v>
      </c>
      <c r="G26" s="2">
        <v>14.67</v>
      </c>
      <c r="H26" s="2">
        <f t="shared" si="0"/>
        <v>14.67</v>
      </c>
      <c r="I26" s="13">
        <f>RANK(H26,$H$4:$H$96)</f>
        <v>29</v>
      </c>
      <c r="J26" s="6" t="s">
        <v>83</v>
      </c>
      <c r="K26" s="2">
        <v>25</v>
      </c>
      <c r="L26" s="13">
        <f>RANK(K26,$K$4:$K$96)</f>
        <v>11</v>
      </c>
      <c r="M26" s="2">
        <f t="shared" si="1"/>
        <v>17.769</v>
      </c>
      <c r="N26" s="13">
        <f>RANK(M26,$M$4:$M$95)</f>
        <v>23</v>
      </c>
    </row>
    <row r="27" ht="171" customHeight="1" spans="1:14">
      <c r="A27" s="2">
        <v>24</v>
      </c>
      <c r="B27" s="2">
        <v>12446004</v>
      </c>
      <c r="C27" s="2" t="s">
        <v>84</v>
      </c>
      <c r="D27" s="2" t="s">
        <v>18</v>
      </c>
      <c r="E27" s="2"/>
      <c r="F27" s="6" t="s">
        <v>85</v>
      </c>
      <c r="G27" s="2">
        <v>4</v>
      </c>
      <c r="H27" s="2">
        <f t="shared" si="0"/>
        <v>4</v>
      </c>
      <c r="I27" s="2">
        <f>RANK(H27,$H$4:$H$96)</f>
        <v>42</v>
      </c>
      <c r="J27" s="6" t="s">
        <v>86</v>
      </c>
      <c r="K27" s="2">
        <v>48</v>
      </c>
      <c r="L27" s="13">
        <f>RANK(K27,$K$4:$K$96)</f>
        <v>2</v>
      </c>
      <c r="M27" s="2">
        <f t="shared" si="1"/>
        <v>17.2</v>
      </c>
      <c r="N27" s="13">
        <f>RANK(M27,$M$4:$M$95)</f>
        <v>24</v>
      </c>
    </row>
    <row r="28" ht="72" customHeight="1" spans="1:14">
      <c r="A28" s="2">
        <v>25</v>
      </c>
      <c r="B28" s="2">
        <v>12105010</v>
      </c>
      <c r="C28" s="2" t="s">
        <v>87</v>
      </c>
      <c r="D28" s="2" t="s">
        <v>18</v>
      </c>
      <c r="E28" s="2" t="s">
        <v>26</v>
      </c>
      <c r="F28" s="6" t="s">
        <v>88</v>
      </c>
      <c r="G28" s="2">
        <v>24</v>
      </c>
      <c r="H28" s="2">
        <f t="shared" si="0"/>
        <v>24</v>
      </c>
      <c r="I28" s="13">
        <f>RANK(H28,$H$4:$H$96)</f>
        <v>20</v>
      </c>
      <c r="J28" s="2" t="s">
        <v>26</v>
      </c>
      <c r="K28" s="2">
        <v>0</v>
      </c>
      <c r="L28" s="2">
        <f>RANK(K28,$K$4:$K$96)</f>
        <v>40</v>
      </c>
      <c r="M28" s="2">
        <f t="shared" si="1"/>
        <v>16.8</v>
      </c>
      <c r="N28" s="13">
        <f>RANK(M28,$M$4:$M$95)</f>
        <v>25</v>
      </c>
    </row>
    <row r="29" ht="105" customHeight="1" spans="1:14">
      <c r="A29" s="2">
        <v>26</v>
      </c>
      <c r="B29" s="2">
        <v>12105017</v>
      </c>
      <c r="C29" s="2" t="s">
        <v>89</v>
      </c>
      <c r="D29" s="2" t="s">
        <v>18</v>
      </c>
      <c r="E29" s="2"/>
      <c r="F29" s="6" t="s">
        <v>90</v>
      </c>
      <c r="G29" s="2">
        <v>24</v>
      </c>
      <c r="H29" s="2">
        <f t="shared" si="0"/>
        <v>24</v>
      </c>
      <c r="I29" s="13">
        <f>RANK(H29,$H$4:$H$96)</f>
        <v>20</v>
      </c>
      <c r="J29" s="2" t="s">
        <v>23</v>
      </c>
      <c r="K29" s="2">
        <v>0</v>
      </c>
      <c r="L29" s="2">
        <f>RANK(K29,$K$4:$K$96)</f>
        <v>40</v>
      </c>
      <c r="M29" s="2">
        <f t="shared" si="1"/>
        <v>16.8</v>
      </c>
      <c r="N29" s="13">
        <f>RANK(M29,$M$4:$M$95)</f>
        <v>25</v>
      </c>
    </row>
    <row r="30" ht="154.5" customHeight="1" spans="1:14">
      <c r="A30" s="2">
        <v>27</v>
      </c>
      <c r="B30" s="2">
        <v>12246007</v>
      </c>
      <c r="C30" s="2" t="s">
        <v>91</v>
      </c>
      <c r="D30" s="2" t="s">
        <v>18</v>
      </c>
      <c r="E30" s="2" t="s">
        <v>26</v>
      </c>
      <c r="F30" s="6" t="s">
        <v>92</v>
      </c>
      <c r="G30" s="2">
        <v>10</v>
      </c>
      <c r="H30" s="2">
        <f t="shared" si="0"/>
        <v>10</v>
      </c>
      <c r="I30" s="13">
        <f>RANK(H30,$H$4:$H$96)</f>
        <v>32</v>
      </c>
      <c r="J30" s="6" t="s">
        <v>93</v>
      </c>
      <c r="K30" s="2">
        <v>29</v>
      </c>
      <c r="L30" s="13">
        <f>RANK(K30,$K$4:$K$96)</f>
        <v>6</v>
      </c>
      <c r="M30" s="2">
        <f t="shared" si="1"/>
        <v>15.7</v>
      </c>
      <c r="N30" s="13">
        <f>RANK(M30,$M$4:$M$95)</f>
        <v>27</v>
      </c>
    </row>
    <row r="31" ht="88.5" customHeight="1" spans="1:14">
      <c r="A31" s="2">
        <v>28</v>
      </c>
      <c r="B31" s="2">
        <v>12246010</v>
      </c>
      <c r="C31" s="2" t="s">
        <v>94</v>
      </c>
      <c r="D31" s="2" t="s">
        <v>18</v>
      </c>
      <c r="E31" s="2"/>
      <c r="F31" s="6" t="s">
        <v>95</v>
      </c>
      <c r="G31" s="2">
        <v>10</v>
      </c>
      <c r="H31" s="2">
        <f t="shared" si="0"/>
        <v>10</v>
      </c>
      <c r="I31" s="13">
        <f>RANK(H31,$H$4:$H$96)</f>
        <v>32</v>
      </c>
      <c r="J31" s="6" t="s">
        <v>96</v>
      </c>
      <c r="K31" s="2">
        <v>24.5</v>
      </c>
      <c r="L31" s="13">
        <f>RANK(K31,$K$4:$K$96)</f>
        <v>12</v>
      </c>
      <c r="M31" s="2">
        <f t="shared" si="1"/>
        <v>14.35</v>
      </c>
      <c r="N31" s="13">
        <f>RANK(M31,$M$4:$M$95)</f>
        <v>28</v>
      </c>
    </row>
    <row r="32" ht="154.5" customHeight="1" spans="1:14">
      <c r="A32" s="2">
        <v>29</v>
      </c>
      <c r="B32" s="2">
        <v>12005017</v>
      </c>
      <c r="C32" s="2" t="s">
        <v>97</v>
      </c>
      <c r="D32" s="2" t="s">
        <v>18</v>
      </c>
      <c r="E32" s="2" t="s">
        <v>26</v>
      </c>
      <c r="F32" s="6" t="s">
        <v>98</v>
      </c>
      <c r="G32" s="2">
        <v>20</v>
      </c>
      <c r="H32" s="2">
        <f t="shared" si="0"/>
        <v>20</v>
      </c>
      <c r="I32" s="13">
        <f>RANK(H32,$H$4:$H$96)</f>
        <v>24</v>
      </c>
      <c r="J32" s="2" t="s">
        <v>26</v>
      </c>
      <c r="K32" s="2">
        <v>0</v>
      </c>
      <c r="L32" s="2">
        <f>RANK(K32,$K$4:$K$96)</f>
        <v>40</v>
      </c>
      <c r="M32" s="2">
        <f t="shared" si="1"/>
        <v>14</v>
      </c>
      <c r="N32" s="13">
        <f>RANK(M32,$M$4:$M$95)</f>
        <v>29</v>
      </c>
    </row>
    <row r="33" ht="55.5" customHeight="1" spans="1:14">
      <c r="A33" s="2">
        <v>30</v>
      </c>
      <c r="B33" s="2">
        <v>12005002</v>
      </c>
      <c r="C33" s="2" t="s">
        <v>99</v>
      </c>
      <c r="D33" s="2" t="s">
        <v>18</v>
      </c>
      <c r="E33" s="2" t="s">
        <v>100</v>
      </c>
      <c r="F33" s="6" t="s">
        <v>101</v>
      </c>
      <c r="G33" s="2">
        <v>20</v>
      </c>
      <c r="H33" s="2">
        <f t="shared" si="0"/>
        <v>20</v>
      </c>
      <c r="I33" s="13">
        <f>RANK(H33,$H$4:$H$96)</f>
        <v>24</v>
      </c>
      <c r="J33" s="15" t="s">
        <v>26</v>
      </c>
      <c r="K33" s="2">
        <v>0</v>
      </c>
      <c r="L33" s="2">
        <f>RANK(K33,$K$4:$K$96)</f>
        <v>40</v>
      </c>
      <c r="M33" s="2">
        <f t="shared" si="1"/>
        <v>14</v>
      </c>
      <c r="N33" s="13">
        <f>RANK(M33,$M$4:$M$95)</f>
        <v>29</v>
      </c>
    </row>
    <row r="34" ht="55.5" customHeight="1" spans="1:14">
      <c r="A34" s="2">
        <v>31</v>
      </c>
      <c r="B34" s="2">
        <v>12246031</v>
      </c>
      <c r="C34" s="2" t="s">
        <v>102</v>
      </c>
      <c r="D34" s="2" t="s">
        <v>18</v>
      </c>
      <c r="E34" s="2"/>
      <c r="F34" s="10" t="s">
        <v>103</v>
      </c>
      <c r="G34" s="2">
        <v>15</v>
      </c>
      <c r="H34" s="2">
        <f t="shared" si="0"/>
        <v>15</v>
      </c>
      <c r="I34" s="13">
        <f>RANK(H34,$H$4:$H$96)</f>
        <v>28</v>
      </c>
      <c r="J34" s="16" t="s">
        <v>104</v>
      </c>
      <c r="K34" s="2">
        <v>7</v>
      </c>
      <c r="L34" s="13">
        <f>RANK(K34,$K$4:$K$96)</f>
        <v>28</v>
      </c>
      <c r="M34" s="2">
        <f t="shared" si="1"/>
        <v>12.6</v>
      </c>
      <c r="N34" s="13">
        <f>RANK(M34,$M$4:$M$95)</f>
        <v>31</v>
      </c>
    </row>
    <row r="35" ht="39" customHeight="1" spans="1:14">
      <c r="A35" s="2">
        <v>32</v>
      </c>
      <c r="B35" s="2">
        <v>12005021</v>
      </c>
      <c r="C35" s="2" t="s">
        <v>105</v>
      </c>
      <c r="D35" s="2" t="s">
        <v>18</v>
      </c>
      <c r="E35" s="2"/>
      <c r="F35" s="6" t="s">
        <v>106</v>
      </c>
      <c r="G35" s="2">
        <v>16</v>
      </c>
      <c r="H35" s="2">
        <f t="shared" si="0"/>
        <v>16</v>
      </c>
      <c r="I35" s="13">
        <f>RANK(H35,$H$4:$H$96)</f>
        <v>26</v>
      </c>
      <c r="J35" s="16" t="s">
        <v>107</v>
      </c>
      <c r="K35" s="2">
        <v>3</v>
      </c>
      <c r="L35" s="13">
        <f>RANK(K35,$K$4:$K$96)</f>
        <v>33</v>
      </c>
      <c r="M35" s="2">
        <f t="shared" si="1"/>
        <v>12.1</v>
      </c>
      <c r="N35" s="13">
        <f>RANK(M35,$M$4:$M$95)</f>
        <v>32</v>
      </c>
    </row>
    <row r="36" ht="72" customHeight="1" spans="1:14">
      <c r="A36" s="2">
        <v>33</v>
      </c>
      <c r="B36" s="2">
        <v>12246011</v>
      </c>
      <c r="C36" s="2" t="s">
        <v>108</v>
      </c>
      <c r="D36" s="2" t="s">
        <v>18</v>
      </c>
      <c r="E36" s="2"/>
      <c r="F36" s="6" t="s">
        <v>109</v>
      </c>
      <c r="G36" s="2">
        <v>6</v>
      </c>
      <c r="H36" s="2">
        <f t="shared" si="0"/>
        <v>6</v>
      </c>
      <c r="I36" s="2">
        <f>RANK(H36,$H$4:$H$96)</f>
        <v>39</v>
      </c>
      <c r="J36" s="16" t="s">
        <v>110</v>
      </c>
      <c r="K36" s="2">
        <v>26</v>
      </c>
      <c r="L36" s="13">
        <f>RANK(K36,$K$4:$K$96)</f>
        <v>9</v>
      </c>
      <c r="M36" s="2">
        <f t="shared" si="1"/>
        <v>12</v>
      </c>
      <c r="N36" s="13">
        <f>RANK(M36,$M$4:$M$95)</f>
        <v>33</v>
      </c>
    </row>
    <row r="37" ht="154.5" customHeight="1" spans="1:14">
      <c r="A37" s="2">
        <v>34</v>
      </c>
      <c r="B37" s="2">
        <v>12246025</v>
      </c>
      <c r="C37" s="2" t="s">
        <v>111</v>
      </c>
      <c r="D37" s="2" t="s">
        <v>18</v>
      </c>
      <c r="E37" s="2"/>
      <c r="F37" s="6" t="s">
        <v>112</v>
      </c>
      <c r="G37" s="2">
        <v>10</v>
      </c>
      <c r="H37" s="2">
        <f t="shared" si="0"/>
        <v>10</v>
      </c>
      <c r="I37" s="13">
        <f>RANK(H37,$H$4:$H$96)</f>
        <v>32</v>
      </c>
      <c r="J37" s="16" t="s">
        <v>113</v>
      </c>
      <c r="K37" s="2">
        <v>16</v>
      </c>
      <c r="L37" s="13">
        <f>RANK(K37,$K$4:$K$96)</f>
        <v>15</v>
      </c>
      <c r="M37" s="2">
        <f t="shared" si="1"/>
        <v>11.8</v>
      </c>
      <c r="N37" s="13">
        <f>RANK(M37,$M$4:$M$95)</f>
        <v>34</v>
      </c>
    </row>
    <row r="38" ht="121.5" customHeight="1" spans="1:14">
      <c r="A38" s="2">
        <v>35</v>
      </c>
      <c r="B38" s="2">
        <v>12105026</v>
      </c>
      <c r="C38" s="2" t="s">
        <v>114</v>
      </c>
      <c r="D38" s="2" t="s">
        <v>18</v>
      </c>
      <c r="E38" s="2" t="s">
        <v>23</v>
      </c>
      <c r="F38" s="6" t="s">
        <v>115</v>
      </c>
      <c r="G38" s="2">
        <v>4</v>
      </c>
      <c r="H38" s="2">
        <f t="shared" si="0"/>
        <v>4</v>
      </c>
      <c r="I38" s="2">
        <f>RANK(H38,$H$4:$H$96)</f>
        <v>42</v>
      </c>
      <c r="J38" s="16" t="s">
        <v>116</v>
      </c>
      <c r="K38" s="2">
        <v>28</v>
      </c>
      <c r="L38" s="13">
        <f>RANK(K38,$K$4:$K$96)</f>
        <v>8</v>
      </c>
      <c r="M38" s="2">
        <f t="shared" si="1"/>
        <v>11.2</v>
      </c>
      <c r="N38" s="13">
        <f>RANK(M38,$M$4:$M$95)</f>
        <v>35</v>
      </c>
    </row>
    <row r="39" ht="55.5" customHeight="1" spans="1:14">
      <c r="A39" s="2">
        <v>36</v>
      </c>
      <c r="B39" s="2">
        <v>11905021</v>
      </c>
      <c r="C39" s="2" t="s">
        <v>117</v>
      </c>
      <c r="D39" s="2" t="s">
        <v>18</v>
      </c>
      <c r="E39" s="2" t="s">
        <v>26</v>
      </c>
      <c r="F39" s="6" t="s">
        <v>118</v>
      </c>
      <c r="G39" s="2">
        <v>10</v>
      </c>
      <c r="H39" s="2">
        <f t="shared" si="0"/>
        <v>10</v>
      </c>
      <c r="I39" s="13">
        <f>RANK(H39,$H$4:$H$96)</f>
        <v>32</v>
      </c>
      <c r="J39" s="16" t="s">
        <v>119</v>
      </c>
      <c r="K39" s="2">
        <v>10</v>
      </c>
      <c r="L39" s="13">
        <f>RANK(K39,$K$4:$K$96)</f>
        <v>25</v>
      </c>
      <c r="M39" s="2">
        <f t="shared" si="1"/>
        <v>10</v>
      </c>
      <c r="N39" s="13">
        <f>RANK(M39,$M$4:$M$95)</f>
        <v>36</v>
      </c>
    </row>
    <row r="40" ht="154.5" customHeight="1" spans="1:14">
      <c r="A40" s="2">
        <v>37</v>
      </c>
      <c r="B40" s="2">
        <v>12246015</v>
      </c>
      <c r="C40" s="2" t="s">
        <v>120</v>
      </c>
      <c r="D40" s="2" t="s">
        <v>18</v>
      </c>
      <c r="E40" s="2"/>
      <c r="F40" s="11" t="s">
        <v>121</v>
      </c>
      <c r="G40" s="12">
        <v>14</v>
      </c>
      <c r="H40" s="2">
        <f t="shared" si="0"/>
        <v>14</v>
      </c>
      <c r="I40" s="13">
        <f>RANK(H40,$H$4:$H$96)</f>
        <v>30</v>
      </c>
      <c r="J40" s="17" t="s">
        <v>26</v>
      </c>
      <c r="K40" s="2">
        <v>0</v>
      </c>
      <c r="L40" s="2">
        <f>RANK(K40,$K$4:$K$96)</f>
        <v>40</v>
      </c>
      <c r="M40" s="2">
        <f t="shared" si="1"/>
        <v>9.8</v>
      </c>
      <c r="N40" s="2">
        <f>RANK(M40,$M$4:$M$95)</f>
        <v>37</v>
      </c>
    </row>
    <row r="41" ht="171" customHeight="1" spans="1:14">
      <c r="A41" s="2">
        <v>38</v>
      </c>
      <c r="B41" s="2">
        <v>12246027</v>
      </c>
      <c r="C41" s="2" t="s">
        <v>122</v>
      </c>
      <c r="D41" s="2" t="s">
        <v>18</v>
      </c>
      <c r="E41" s="2"/>
      <c r="F41" s="6" t="s">
        <v>123</v>
      </c>
      <c r="G41" s="2">
        <v>6</v>
      </c>
      <c r="H41" s="2">
        <f t="shared" si="0"/>
        <v>6</v>
      </c>
      <c r="I41" s="2">
        <f>RANK(H41,$H$4:$H$96)</f>
        <v>39</v>
      </c>
      <c r="J41" s="6" t="s">
        <v>124</v>
      </c>
      <c r="K41" s="2">
        <v>16</v>
      </c>
      <c r="L41" s="13">
        <f>RANK(K41,$K$4:$K$96)</f>
        <v>15</v>
      </c>
      <c r="M41" s="2">
        <f t="shared" si="1"/>
        <v>9</v>
      </c>
      <c r="N41" s="2">
        <f>RANK(M41,$M$4:$M$95)</f>
        <v>38</v>
      </c>
    </row>
    <row r="42" ht="88.5" customHeight="1" spans="1:14">
      <c r="A42" s="2">
        <v>39</v>
      </c>
      <c r="B42" s="2">
        <v>12105006</v>
      </c>
      <c r="C42" s="2" t="s">
        <v>125</v>
      </c>
      <c r="D42" s="2" t="s">
        <v>18</v>
      </c>
      <c r="E42" s="2" t="s">
        <v>26</v>
      </c>
      <c r="F42" s="6" t="s">
        <v>126</v>
      </c>
      <c r="G42" s="2">
        <v>12</v>
      </c>
      <c r="H42" s="2">
        <f t="shared" si="0"/>
        <v>12</v>
      </c>
      <c r="I42" s="13">
        <f>RANK(H42,$H$4:$H$96)</f>
        <v>31</v>
      </c>
      <c r="J42" s="2" t="s">
        <v>26</v>
      </c>
      <c r="K42" s="2">
        <v>0</v>
      </c>
      <c r="L42" s="2">
        <f>RANK(K42,$K$4:$K$96)</f>
        <v>40</v>
      </c>
      <c r="M42" s="2">
        <f t="shared" si="1"/>
        <v>8.4</v>
      </c>
      <c r="N42" s="2">
        <f>RANK(M42,$M$4:$M$95)</f>
        <v>39</v>
      </c>
    </row>
    <row r="43" ht="105" customHeight="1" spans="1:14">
      <c r="A43" s="2">
        <v>40</v>
      </c>
      <c r="B43" s="2">
        <v>12005018</v>
      </c>
      <c r="C43" s="2" t="s">
        <v>127</v>
      </c>
      <c r="D43" s="2" t="s">
        <v>18</v>
      </c>
      <c r="E43" s="2"/>
      <c r="F43" s="6" t="s">
        <v>128</v>
      </c>
      <c r="G43" s="2">
        <v>8</v>
      </c>
      <c r="H43" s="2">
        <f t="shared" si="0"/>
        <v>8</v>
      </c>
      <c r="I43" s="2">
        <f>RANK(H43,$H$4:$H$96)</f>
        <v>37</v>
      </c>
      <c r="J43" s="6" t="s">
        <v>129</v>
      </c>
      <c r="K43" s="2">
        <v>5</v>
      </c>
      <c r="L43" s="13">
        <f>RANK(K43,$K$4:$K$96)</f>
        <v>29</v>
      </c>
      <c r="M43" s="2">
        <f t="shared" si="1"/>
        <v>7.1</v>
      </c>
      <c r="N43" s="2">
        <f>RANK(M43,$M$4:$M$95)</f>
        <v>40</v>
      </c>
    </row>
    <row r="44" ht="39" customHeight="1" spans="1:14">
      <c r="A44" s="2">
        <v>41</v>
      </c>
      <c r="B44" s="2" t="s">
        <v>130</v>
      </c>
      <c r="C44" s="2" t="s">
        <v>131</v>
      </c>
      <c r="D44" s="2" t="s">
        <v>18</v>
      </c>
      <c r="E44" s="2"/>
      <c r="F44" s="6" t="s">
        <v>132</v>
      </c>
      <c r="G44" s="2">
        <v>10</v>
      </c>
      <c r="H44" s="2">
        <f t="shared" si="0"/>
        <v>10</v>
      </c>
      <c r="I44" s="13">
        <f>RANK(H44,$H$4:$H$96)</f>
        <v>32</v>
      </c>
      <c r="J44" s="2" t="s">
        <v>26</v>
      </c>
      <c r="K44" s="2">
        <v>0</v>
      </c>
      <c r="L44" s="2">
        <f>RANK(K44,$K$4:$K$96)</f>
        <v>40</v>
      </c>
      <c r="M44" s="2">
        <f t="shared" si="1"/>
        <v>7</v>
      </c>
      <c r="N44" s="2">
        <f>RANK(M44,$M$4:$M$95)</f>
        <v>41</v>
      </c>
    </row>
    <row r="45" ht="55.5" customHeight="1" spans="1:14">
      <c r="A45" s="2">
        <v>42</v>
      </c>
      <c r="B45" s="2">
        <v>12246013</v>
      </c>
      <c r="C45" s="2" t="s">
        <v>133</v>
      </c>
      <c r="D45" s="2" t="s">
        <v>18</v>
      </c>
      <c r="E45" s="2"/>
      <c r="F45" s="6" t="s">
        <v>134</v>
      </c>
      <c r="G45" s="2">
        <v>2</v>
      </c>
      <c r="H45" s="2">
        <f t="shared" si="0"/>
        <v>2</v>
      </c>
      <c r="I45" s="2">
        <f>RANK(H45,$H$4:$H$96)</f>
        <v>49</v>
      </c>
      <c r="J45" s="6" t="s">
        <v>135</v>
      </c>
      <c r="K45" s="2">
        <v>16</v>
      </c>
      <c r="L45" s="13">
        <f>RANK(K45,$K$4:$K$96)</f>
        <v>15</v>
      </c>
      <c r="M45" s="2">
        <f t="shared" si="1"/>
        <v>6.2</v>
      </c>
      <c r="N45" s="2">
        <f>RANK(M45,$M$4:$M$95)</f>
        <v>42</v>
      </c>
    </row>
    <row r="46" ht="138" customHeight="1" spans="1:14">
      <c r="A46" s="2">
        <v>43</v>
      </c>
      <c r="B46" s="2">
        <v>12105020</v>
      </c>
      <c r="C46" s="2" t="s">
        <v>136</v>
      </c>
      <c r="D46" s="2" t="s">
        <v>18</v>
      </c>
      <c r="E46" s="2" t="s">
        <v>26</v>
      </c>
      <c r="F46" s="6" t="s">
        <v>137</v>
      </c>
      <c r="G46" s="2">
        <v>8</v>
      </c>
      <c r="H46" s="2">
        <f t="shared" si="0"/>
        <v>8</v>
      </c>
      <c r="I46" s="2">
        <f>RANK(H46,$H$4:$H$96)</f>
        <v>37</v>
      </c>
      <c r="J46" s="2" t="s">
        <v>26</v>
      </c>
      <c r="K46" s="2">
        <v>0</v>
      </c>
      <c r="L46" s="2">
        <f>RANK(K46,$K$4:$K$96)</f>
        <v>40</v>
      </c>
      <c r="M46" s="2">
        <f t="shared" si="1"/>
        <v>5.6</v>
      </c>
      <c r="N46" s="2">
        <f>RANK(M46,$M$4:$M$95)</f>
        <v>43</v>
      </c>
    </row>
    <row r="47" ht="72" customHeight="1" spans="1:14">
      <c r="A47" s="2">
        <v>44</v>
      </c>
      <c r="B47" s="2">
        <v>12446022</v>
      </c>
      <c r="C47" s="2" t="s">
        <v>138</v>
      </c>
      <c r="D47" s="2" t="s">
        <v>18</v>
      </c>
      <c r="E47" s="2" t="s">
        <v>23</v>
      </c>
      <c r="F47" s="6" t="s">
        <v>139</v>
      </c>
      <c r="G47" s="2">
        <v>1</v>
      </c>
      <c r="H47" s="2">
        <f t="shared" si="0"/>
        <v>1</v>
      </c>
      <c r="I47" s="2">
        <f>RANK(H47,$H$4:$H$96)</f>
        <v>54</v>
      </c>
      <c r="J47" s="6" t="s">
        <v>140</v>
      </c>
      <c r="K47" s="2">
        <v>16</v>
      </c>
      <c r="L47" s="13">
        <f>RANK(K47,$K$4:$K$96)</f>
        <v>15</v>
      </c>
      <c r="M47" s="2">
        <f t="shared" si="1"/>
        <v>5.5</v>
      </c>
      <c r="N47" s="2">
        <f>RANK(M47,$M$4:$M$95)</f>
        <v>44</v>
      </c>
    </row>
    <row r="48" ht="105" customHeight="1" spans="1:14">
      <c r="A48" s="2">
        <v>45</v>
      </c>
      <c r="B48" s="2">
        <v>12246012</v>
      </c>
      <c r="C48" s="2" t="s">
        <v>141</v>
      </c>
      <c r="D48" s="2" t="s">
        <v>18</v>
      </c>
      <c r="E48" s="2"/>
      <c r="F48" s="6" t="s">
        <v>142</v>
      </c>
      <c r="G48" s="2">
        <v>6</v>
      </c>
      <c r="H48" s="2">
        <f t="shared" si="0"/>
        <v>6</v>
      </c>
      <c r="I48" s="2">
        <f>RANK(H48,$H$4:$H$96)</f>
        <v>39</v>
      </c>
      <c r="J48" s="6" t="s">
        <v>143</v>
      </c>
      <c r="K48" s="2">
        <v>2</v>
      </c>
      <c r="L48" s="13">
        <f>RANK(K48,$K$4:$K$96)</f>
        <v>35</v>
      </c>
      <c r="M48" s="2">
        <f t="shared" si="1"/>
        <v>4.8</v>
      </c>
      <c r="N48" s="2">
        <f>RANK(M48,$M$4:$M$95)</f>
        <v>45</v>
      </c>
    </row>
    <row r="49" ht="55.5" customHeight="1" spans="1:14">
      <c r="A49" s="2">
        <v>46</v>
      </c>
      <c r="B49" s="2">
        <v>12105003</v>
      </c>
      <c r="C49" s="2" t="s">
        <v>144</v>
      </c>
      <c r="D49" s="2" t="s">
        <v>18</v>
      </c>
      <c r="E49" s="2" t="s">
        <v>26</v>
      </c>
      <c r="F49" s="6" t="s">
        <v>145</v>
      </c>
      <c r="G49" s="2">
        <v>2</v>
      </c>
      <c r="H49" s="2">
        <f t="shared" si="0"/>
        <v>2</v>
      </c>
      <c r="I49" s="2">
        <f>RANK(H49,$H$4:$H$96)</f>
        <v>49</v>
      </c>
      <c r="J49" s="6" t="s">
        <v>146</v>
      </c>
      <c r="K49" s="2">
        <v>10</v>
      </c>
      <c r="L49" s="13">
        <f>RANK(K49,$K$4:$K$96)</f>
        <v>25</v>
      </c>
      <c r="M49" s="2">
        <f t="shared" si="1"/>
        <v>4.4</v>
      </c>
      <c r="N49" s="2">
        <f>RANK(M49,$M$4:$M$95)</f>
        <v>46</v>
      </c>
    </row>
    <row r="50" ht="39" customHeight="1" spans="1:14">
      <c r="A50" s="2">
        <v>47</v>
      </c>
      <c r="B50" s="2">
        <v>12246009</v>
      </c>
      <c r="C50" s="2" t="s">
        <v>147</v>
      </c>
      <c r="D50" s="2" t="s">
        <v>18</v>
      </c>
      <c r="E50" s="2" t="s">
        <v>23</v>
      </c>
      <c r="F50" s="6" t="s">
        <v>26</v>
      </c>
      <c r="G50" s="2">
        <v>0</v>
      </c>
      <c r="H50" s="2">
        <f t="shared" si="0"/>
        <v>0</v>
      </c>
      <c r="I50" s="2">
        <f>RANK(H50,$H$4:$H$96)</f>
        <v>55</v>
      </c>
      <c r="J50" s="6" t="s">
        <v>148</v>
      </c>
      <c r="K50" s="2">
        <v>12</v>
      </c>
      <c r="L50" s="13">
        <f>RANK(K50,$K$4:$K$96)</f>
        <v>22</v>
      </c>
      <c r="M50" s="2">
        <f t="shared" si="1"/>
        <v>3.6</v>
      </c>
      <c r="N50" s="2">
        <f>RANK(M50,$M$4:$M$95)</f>
        <v>47</v>
      </c>
    </row>
    <row r="51" ht="39" customHeight="1" spans="1:14">
      <c r="A51" s="2">
        <v>48</v>
      </c>
      <c r="B51" s="2">
        <v>12246006</v>
      </c>
      <c r="C51" s="2" t="s">
        <v>149</v>
      </c>
      <c r="D51" s="2" t="s">
        <v>18</v>
      </c>
      <c r="E51" s="2"/>
      <c r="F51" s="6" t="s">
        <v>150</v>
      </c>
      <c r="G51" s="2">
        <v>4</v>
      </c>
      <c r="H51" s="2">
        <f t="shared" si="0"/>
        <v>4</v>
      </c>
      <c r="I51" s="2">
        <f>RANK(H51,$H$4:$H$96)</f>
        <v>42</v>
      </c>
      <c r="J51" s="6" t="s">
        <v>151</v>
      </c>
      <c r="K51" s="2">
        <v>1</v>
      </c>
      <c r="L51" s="2">
        <f>RANK(K51,$K$4:$K$96)</f>
        <v>38</v>
      </c>
      <c r="M51" s="2">
        <f t="shared" si="1"/>
        <v>3.1</v>
      </c>
      <c r="N51" s="2">
        <f>RANK(M51,$M$4:$M$95)</f>
        <v>48</v>
      </c>
    </row>
    <row r="52" ht="55.5" customHeight="1" spans="1:14">
      <c r="A52" s="2">
        <v>49</v>
      </c>
      <c r="B52" s="2">
        <v>12005014</v>
      </c>
      <c r="C52" s="2" t="s">
        <v>152</v>
      </c>
      <c r="D52" s="2" t="s">
        <v>18</v>
      </c>
      <c r="E52" s="2"/>
      <c r="F52" s="6" t="s">
        <v>153</v>
      </c>
      <c r="G52" s="2">
        <v>4</v>
      </c>
      <c r="H52" s="2">
        <f t="shared" si="0"/>
        <v>4</v>
      </c>
      <c r="I52" s="2">
        <f>RANK(H52,$H$4:$H$96)</f>
        <v>42</v>
      </c>
      <c r="J52" s="2" t="s">
        <v>26</v>
      </c>
      <c r="K52" s="2">
        <v>0</v>
      </c>
      <c r="L52" s="2">
        <f>RANK(K52,$K$4:$K$96)</f>
        <v>40</v>
      </c>
      <c r="M52" s="2">
        <f t="shared" si="1"/>
        <v>2.8</v>
      </c>
      <c r="N52" s="2">
        <f>RANK(M52,$M$4:$M$95)</f>
        <v>49</v>
      </c>
    </row>
    <row r="53" ht="39" customHeight="1" spans="1:14">
      <c r="A53" s="2">
        <v>50</v>
      </c>
      <c r="B53" s="2">
        <v>12105008</v>
      </c>
      <c r="C53" s="2" t="s">
        <v>154</v>
      </c>
      <c r="D53" s="2" t="s">
        <v>18</v>
      </c>
      <c r="E53" s="2"/>
      <c r="F53" s="6" t="s">
        <v>155</v>
      </c>
      <c r="G53" s="2">
        <v>4</v>
      </c>
      <c r="H53" s="2">
        <f t="shared" si="0"/>
        <v>4</v>
      </c>
      <c r="I53" s="2">
        <f>RANK(H53,$H$4:$H$96)</f>
        <v>42</v>
      </c>
      <c r="J53" s="2" t="s">
        <v>26</v>
      </c>
      <c r="K53" s="2">
        <v>0</v>
      </c>
      <c r="L53" s="2">
        <f>RANK(K53,$K$4:$K$96)</f>
        <v>40</v>
      </c>
      <c r="M53" s="2">
        <f t="shared" si="1"/>
        <v>2.8</v>
      </c>
      <c r="N53" s="2">
        <f>RANK(M53,$M$4:$M$95)</f>
        <v>49</v>
      </c>
    </row>
    <row r="54" ht="72" customHeight="1" spans="1:14">
      <c r="A54" s="2">
        <v>51</v>
      </c>
      <c r="B54" s="2">
        <v>12246019</v>
      </c>
      <c r="C54" s="2" t="s">
        <v>156</v>
      </c>
      <c r="D54" s="2" t="s">
        <v>18</v>
      </c>
      <c r="E54" s="2" t="s">
        <v>26</v>
      </c>
      <c r="F54" s="6" t="s">
        <v>157</v>
      </c>
      <c r="G54" s="2">
        <v>4</v>
      </c>
      <c r="H54" s="2">
        <f t="shared" si="0"/>
        <v>4</v>
      </c>
      <c r="I54" s="2">
        <f>RANK(H54,$H$4:$H$96)</f>
        <v>42</v>
      </c>
      <c r="J54" s="12" t="s">
        <v>26</v>
      </c>
      <c r="K54" s="2"/>
      <c r="L54" s="2">
        <f>RANK(K54,$K$4:$K$96)</f>
        <v>40</v>
      </c>
      <c r="M54" s="2">
        <f t="shared" si="1"/>
        <v>2.8</v>
      </c>
      <c r="N54" s="2">
        <f>RANK(M54,$M$4:$M$95)</f>
        <v>49</v>
      </c>
    </row>
    <row r="55" ht="55.5" customHeight="1" spans="1:14">
      <c r="A55" s="2">
        <v>52</v>
      </c>
      <c r="B55" s="2">
        <v>12105025</v>
      </c>
      <c r="C55" s="2" t="s">
        <v>158</v>
      </c>
      <c r="D55" s="2" t="s">
        <v>18</v>
      </c>
      <c r="E55" s="2"/>
      <c r="F55" s="6" t="s">
        <v>159</v>
      </c>
      <c r="G55" s="2">
        <v>4</v>
      </c>
      <c r="H55" s="2">
        <f t="shared" si="0"/>
        <v>4</v>
      </c>
      <c r="I55" s="2">
        <f>RANK(H55,$H$4:$H$96)</f>
        <v>42</v>
      </c>
      <c r="J55" s="2" t="s">
        <v>26</v>
      </c>
      <c r="K55" s="2">
        <v>0</v>
      </c>
      <c r="L55" s="2">
        <f>RANK(K55,$K$4:$K$96)</f>
        <v>40</v>
      </c>
      <c r="M55" s="2">
        <f t="shared" si="1"/>
        <v>2.8</v>
      </c>
      <c r="N55" s="2">
        <f>RANK(M55,$M$4:$M$95)</f>
        <v>49</v>
      </c>
    </row>
    <row r="56" ht="105" customHeight="1" spans="1:14">
      <c r="A56" s="2">
        <v>53</v>
      </c>
      <c r="B56" s="2">
        <v>12105016</v>
      </c>
      <c r="C56" s="2" t="s">
        <v>160</v>
      </c>
      <c r="D56" s="2" t="s">
        <v>18</v>
      </c>
      <c r="E56" s="2"/>
      <c r="F56" s="6" t="s">
        <v>161</v>
      </c>
      <c r="G56" s="2">
        <v>2</v>
      </c>
      <c r="H56" s="2">
        <f t="shared" si="0"/>
        <v>2</v>
      </c>
      <c r="I56" s="2">
        <f>RANK(H56,$H$4:$H$96)</f>
        <v>49</v>
      </c>
      <c r="J56" s="6" t="s">
        <v>162</v>
      </c>
      <c r="K56" s="2">
        <v>4</v>
      </c>
      <c r="L56" s="13">
        <f>RANK(K56,$K$4:$K$96)</f>
        <v>30</v>
      </c>
      <c r="M56" s="2">
        <f t="shared" si="1"/>
        <v>2.6</v>
      </c>
      <c r="N56" s="2">
        <f>RANK(M56,$M$4:$M$95)</f>
        <v>53</v>
      </c>
    </row>
    <row r="57" ht="39" customHeight="1" spans="1:14">
      <c r="A57" s="2">
        <v>54</v>
      </c>
      <c r="B57" s="2">
        <v>12246022</v>
      </c>
      <c r="C57" s="2" t="s">
        <v>163</v>
      </c>
      <c r="D57" s="2" t="s">
        <v>18</v>
      </c>
      <c r="E57" s="2"/>
      <c r="F57" s="6" t="s">
        <v>26</v>
      </c>
      <c r="G57" s="2">
        <v>0</v>
      </c>
      <c r="H57" s="2">
        <f t="shared" si="0"/>
        <v>0</v>
      </c>
      <c r="I57" s="2">
        <f>RANK(H57,$H$4:$H$96)</f>
        <v>55</v>
      </c>
      <c r="J57" s="6" t="s">
        <v>164</v>
      </c>
      <c r="K57" s="2">
        <v>8</v>
      </c>
      <c r="L57" s="13">
        <f>RANK(K57,$K$4:$K$96)</f>
        <v>27</v>
      </c>
      <c r="M57" s="2">
        <f t="shared" si="1"/>
        <v>2.4</v>
      </c>
      <c r="N57" s="2">
        <f>RANK(M57,$M$4:$M$95)</f>
        <v>54</v>
      </c>
    </row>
    <row r="58" ht="22.5" customHeight="1" spans="1:14">
      <c r="A58" s="2">
        <v>55</v>
      </c>
      <c r="B58" s="2">
        <v>12105013</v>
      </c>
      <c r="C58" s="2" t="s">
        <v>165</v>
      </c>
      <c r="D58" s="2" t="s">
        <v>18</v>
      </c>
      <c r="E58" s="2"/>
      <c r="F58" s="6" t="s">
        <v>166</v>
      </c>
      <c r="G58" s="2">
        <v>2</v>
      </c>
      <c r="H58" s="2">
        <f t="shared" si="0"/>
        <v>2</v>
      </c>
      <c r="I58" s="2">
        <f>RANK(H58,$H$4:$H$96)</f>
        <v>49</v>
      </c>
      <c r="J58" s="6" t="s">
        <v>167</v>
      </c>
      <c r="K58" s="2">
        <v>2</v>
      </c>
      <c r="L58" s="13">
        <f>RANK(K58,$K$4:$K$96)</f>
        <v>35</v>
      </c>
      <c r="M58" s="2">
        <f t="shared" si="1"/>
        <v>2</v>
      </c>
      <c r="N58" s="2">
        <f>RANK(M58,$M$4:$M$95)</f>
        <v>55</v>
      </c>
    </row>
    <row r="59" ht="39" customHeight="1" spans="1:14">
      <c r="A59" s="2">
        <v>56</v>
      </c>
      <c r="B59" s="2">
        <v>12105005</v>
      </c>
      <c r="C59" s="2" t="s">
        <v>168</v>
      </c>
      <c r="D59" s="2" t="s">
        <v>18</v>
      </c>
      <c r="E59" s="2"/>
      <c r="F59" s="6" t="s">
        <v>169</v>
      </c>
      <c r="G59" s="2">
        <v>2</v>
      </c>
      <c r="H59" s="2">
        <f t="shared" si="0"/>
        <v>2</v>
      </c>
      <c r="I59" s="2">
        <f>RANK(H59,$H$4:$H$96)</f>
        <v>49</v>
      </c>
      <c r="J59" s="2" t="s">
        <v>26</v>
      </c>
      <c r="K59" s="2">
        <v>0</v>
      </c>
      <c r="L59" s="2">
        <f>RANK(K59,$K$4:$K$96)</f>
        <v>40</v>
      </c>
      <c r="M59" s="2">
        <f t="shared" si="1"/>
        <v>1.4</v>
      </c>
      <c r="N59" s="2">
        <f>RANK(M59,$M$4:$M$95)</f>
        <v>56</v>
      </c>
    </row>
    <row r="60" ht="55.5" customHeight="1" spans="1:14">
      <c r="A60" s="2">
        <v>57</v>
      </c>
      <c r="B60" s="2">
        <v>12246002</v>
      </c>
      <c r="C60" s="2" t="s">
        <v>170</v>
      </c>
      <c r="D60" s="2" t="s">
        <v>18</v>
      </c>
      <c r="E60" s="2"/>
      <c r="F60" s="6" t="s">
        <v>26</v>
      </c>
      <c r="G60" s="2">
        <v>0</v>
      </c>
      <c r="H60" s="2">
        <f t="shared" si="0"/>
        <v>0</v>
      </c>
      <c r="I60" s="2">
        <f>RANK(H60,$H$4:$H$96)</f>
        <v>55</v>
      </c>
      <c r="J60" s="6" t="s">
        <v>171</v>
      </c>
      <c r="K60" s="2">
        <v>3</v>
      </c>
      <c r="L60" s="13">
        <f>RANK(K60,$K$4:$K$96)</f>
        <v>33</v>
      </c>
      <c r="M60" s="2">
        <f t="shared" si="1"/>
        <v>0.9</v>
      </c>
      <c r="N60" s="2">
        <f>RANK(M60,$M$4:$M$95)</f>
        <v>57</v>
      </c>
    </row>
    <row r="61" ht="22.5" customHeight="1" spans="1:14">
      <c r="A61" s="2">
        <v>58</v>
      </c>
      <c r="B61" s="2">
        <v>12005026</v>
      </c>
      <c r="C61" s="2" t="s">
        <v>172</v>
      </c>
      <c r="D61" s="2" t="s">
        <v>18</v>
      </c>
      <c r="E61" s="2" t="s">
        <v>26</v>
      </c>
      <c r="F61" s="6" t="s">
        <v>26</v>
      </c>
      <c r="G61" s="2">
        <v>0</v>
      </c>
      <c r="H61" s="2">
        <f t="shared" si="0"/>
        <v>0</v>
      </c>
      <c r="I61" s="2">
        <f>RANK(H61,$H$4:$H$96)</f>
        <v>55</v>
      </c>
      <c r="J61" s="2" t="s">
        <v>26</v>
      </c>
      <c r="K61" s="2">
        <v>0</v>
      </c>
      <c r="L61" s="2">
        <f>RANK(K61,$K$4:$K$96)</f>
        <v>40</v>
      </c>
      <c r="M61" s="2">
        <v>0</v>
      </c>
      <c r="N61" s="2">
        <f>RANK(M61,$M$4:$M$95)</f>
        <v>58</v>
      </c>
    </row>
    <row r="62" ht="22.5" customHeight="1" spans="1:14">
      <c r="A62" s="2">
        <v>59</v>
      </c>
      <c r="B62" s="2">
        <v>12005024</v>
      </c>
      <c r="C62" s="2" t="s">
        <v>173</v>
      </c>
      <c r="D62" s="2" t="s">
        <v>18</v>
      </c>
      <c r="E62" s="2" t="s">
        <v>26</v>
      </c>
      <c r="F62" s="6" t="s">
        <v>26</v>
      </c>
      <c r="G62" s="2">
        <v>0</v>
      </c>
      <c r="H62" s="2">
        <f t="shared" si="0"/>
        <v>0</v>
      </c>
      <c r="I62" s="2">
        <f>RANK(H62,$H$4:$H$96)</f>
        <v>55</v>
      </c>
      <c r="J62" s="2" t="s">
        <v>26</v>
      </c>
      <c r="K62" s="2">
        <v>0</v>
      </c>
      <c r="L62" s="2">
        <f>RANK(K62,$K$4:$K$96)</f>
        <v>40</v>
      </c>
      <c r="M62" s="2">
        <v>0</v>
      </c>
      <c r="N62" s="2">
        <f>RANK(M62,$M$4:$M$95)</f>
        <v>58</v>
      </c>
    </row>
    <row r="63" ht="22.5" customHeight="1" spans="1:14">
      <c r="A63" s="2">
        <v>60</v>
      </c>
      <c r="B63" s="2">
        <v>12105007</v>
      </c>
      <c r="C63" s="2" t="s">
        <v>174</v>
      </c>
      <c r="D63" s="2" t="s">
        <v>18</v>
      </c>
      <c r="E63" s="2" t="s">
        <v>26</v>
      </c>
      <c r="F63" s="6" t="s">
        <v>26</v>
      </c>
      <c r="G63" s="2">
        <v>0</v>
      </c>
      <c r="H63" s="2">
        <f t="shared" si="0"/>
        <v>0</v>
      </c>
      <c r="I63" s="2">
        <f>RANK(H63,$H$4:$H$96)</f>
        <v>55</v>
      </c>
      <c r="J63" s="2" t="s">
        <v>26</v>
      </c>
      <c r="K63" s="2">
        <v>0</v>
      </c>
      <c r="L63" s="2">
        <f>RANK(K63,$K$4:$K$96)</f>
        <v>40</v>
      </c>
      <c r="M63" s="2">
        <v>0</v>
      </c>
      <c r="N63" s="2">
        <f>RANK(M63,$M$4:$M$95)</f>
        <v>58</v>
      </c>
    </row>
    <row r="64" ht="22.5" customHeight="1" spans="1:14">
      <c r="A64" s="2">
        <v>61</v>
      </c>
      <c r="B64" s="2">
        <v>12105015</v>
      </c>
      <c r="C64" s="2" t="s">
        <v>175</v>
      </c>
      <c r="D64" s="2" t="s">
        <v>18</v>
      </c>
      <c r="E64" s="2" t="s">
        <v>26</v>
      </c>
      <c r="F64" s="6" t="s">
        <v>26</v>
      </c>
      <c r="G64" s="2">
        <v>0</v>
      </c>
      <c r="H64" s="2">
        <f t="shared" si="0"/>
        <v>0</v>
      </c>
      <c r="I64" s="2">
        <f>RANK(H64,$H$4:$H$96)</f>
        <v>55</v>
      </c>
      <c r="J64" s="2" t="s">
        <v>26</v>
      </c>
      <c r="K64" s="2">
        <v>0</v>
      </c>
      <c r="L64" s="2">
        <f>RANK(K64,$K$4:$K$96)</f>
        <v>40</v>
      </c>
      <c r="M64" s="2">
        <v>0</v>
      </c>
      <c r="N64" s="2">
        <f>RANK(M64,$M$4:$M$95)</f>
        <v>58</v>
      </c>
    </row>
    <row r="65" ht="22.5" customHeight="1" spans="1:14">
      <c r="A65" s="2">
        <v>62</v>
      </c>
      <c r="B65" s="2">
        <v>12246008</v>
      </c>
      <c r="C65" s="2" t="s">
        <v>176</v>
      </c>
      <c r="D65" s="2" t="s">
        <v>18</v>
      </c>
      <c r="E65" s="2" t="s">
        <v>26</v>
      </c>
      <c r="F65" s="6" t="s">
        <v>26</v>
      </c>
      <c r="G65" s="2">
        <v>0</v>
      </c>
      <c r="H65" s="2">
        <f t="shared" si="0"/>
        <v>0</v>
      </c>
      <c r="I65" s="2">
        <f>RANK(H65,$H$4:$H$96)</f>
        <v>55</v>
      </c>
      <c r="J65" s="2" t="s">
        <v>26</v>
      </c>
      <c r="K65" s="2">
        <v>0</v>
      </c>
      <c r="L65" s="2">
        <f>RANK(K65,$K$4:$K$96)</f>
        <v>40</v>
      </c>
      <c r="M65" s="2">
        <v>0</v>
      </c>
      <c r="N65" s="2">
        <f>RANK(M65,$M$4:$M$95)</f>
        <v>58</v>
      </c>
    </row>
    <row r="66" ht="22.5" customHeight="1" spans="1:14">
      <c r="A66" s="2">
        <v>63</v>
      </c>
      <c r="B66" s="2">
        <v>11905011</v>
      </c>
      <c r="C66" s="2" t="s">
        <v>177</v>
      </c>
      <c r="D66" s="2" t="s">
        <v>18</v>
      </c>
      <c r="E66" s="2" t="s">
        <v>26</v>
      </c>
      <c r="F66" s="6" t="s">
        <v>26</v>
      </c>
      <c r="G66" s="2">
        <v>0</v>
      </c>
      <c r="H66" s="2">
        <f t="shared" si="0"/>
        <v>0</v>
      </c>
      <c r="I66" s="2">
        <f>RANK(H66,$H$4:$H$96)</f>
        <v>55</v>
      </c>
      <c r="J66" s="2" t="s">
        <v>26</v>
      </c>
      <c r="K66" s="2">
        <v>0</v>
      </c>
      <c r="L66" s="2">
        <f>RANK(K66,$K$4:$K$96)</f>
        <v>40</v>
      </c>
      <c r="M66" s="2">
        <f t="shared" ref="M66:M86" si="2">H66*0.7+K66*0.3</f>
        <v>0</v>
      </c>
      <c r="N66" s="2">
        <f>RANK(M66,$M$4:$M$95)</f>
        <v>58</v>
      </c>
    </row>
    <row r="67" ht="22.5" customHeight="1" spans="1:14">
      <c r="A67" s="2">
        <v>64</v>
      </c>
      <c r="B67" s="2">
        <v>11905014</v>
      </c>
      <c r="C67" s="2" t="s">
        <v>178</v>
      </c>
      <c r="D67" s="2" t="s">
        <v>18</v>
      </c>
      <c r="E67" s="2" t="s">
        <v>26</v>
      </c>
      <c r="F67" s="6" t="s">
        <v>26</v>
      </c>
      <c r="G67" s="2">
        <v>0</v>
      </c>
      <c r="H67" s="2">
        <f t="shared" si="0"/>
        <v>0</v>
      </c>
      <c r="I67" s="2">
        <f>RANK(H67,$H$4:$H$96)</f>
        <v>55</v>
      </c>
      <c r="J67" s="2" t="s">
        <v>26</v>
      </c>
      <c r="K67" s="2">
        <v>0</v>
      </c>
      <c r="L67" s="2">
        <f>RANK(K67,$K$4:$K$96)</f>
        <v>40</v>
      </c>
      <c r="M67" s="2">
        <f t="shared" si="2"/>
        <v>0</v>
      </c>
      <c r="N67" s="2">
        <f>RANK(M67,$M$4:$M$95)</f>
        <v>58</v>
      </c>
    </row>
    <row r="68" ht="22.5" customHeight="1" spans="1:14">
      <c r="A68" s="2">
        <v>65</v>
      </c>
      <c r="B68" s="2">
        <v>12005008</v>
      </c>
      <c r="C68" s="2" t="s">
        <v>179</v>
      </c>
      <c r="D68" s="2" t="s">
        <v>18</v>
      </c>
      <c r="E68" s="2" t="s">
        <v>26</v>
      </c>
      <c r="F68" s="6" t="s">
        <v>26</v>
      </c>
      <c r="G68" s="2">
        <v>0</v>
      </c>
      <c r="H68" s="2">
        <f t="shared" ref="H68:H94" si="3">SUM(G68)</f>
        <v>0</v>
      </c>
      <c r="I68" s="2">
        <f>RANK(H68,$H$4:$H$96)</f>
        <v>55</v>
      </c>
      <c r="J68" s="2" t="s">
        <v>26</v>
      </c>
      <c r="K68" s="2">
        <v>0</v>
      </c>
      <c r="L68" s="2">
        <f>RANK(K68,$K$4:$K$96)</f>
        <v>40</v>
      </c>
      <c r="M68" s="2">
        <f t="shared" si="2"/>
        <v>0</v>
      </c>
      <c r="N68" s="2">
        <f>RANK(M68,$M$4:$M$95)</f>
        <v>58</v>
      </c>
    </row>
    <row r="69" ht="22.5" customHeight="1" spans="1:14">
      <c r="A69" s="2">
        <v>66</v>
      </c>
      <c r="B69" s="2">
        <v>12005011</v>
      </c>
      <c r="C69" s="2" t="s">
        <v>180</v>
      </c>
      <c r="D69" s="2" t="s">
        <v>18</v>
      </c>
      <c r="E69" s="2" t="s">
        <v>26</v>
      </c>
      <c r="F69" s="6" t="s">
        <v>26</v>
      </c>
      <c r="G69" s="2">
        <v>0</v>
      </c>
      <c r="H69" s="2">
        <f t="shared" si="3"/>
        <v>0</v>
      </c>
      <c r="I69" s="2">
        <f>RANK(H69,$H$4:$H$96)</f>
        <v>55</v>
      </c>
      <c r="J69" s="2" t="s">
        <v>26</v>
      </c>
      <c r="K69" s="2">
        <v>0</v>
      </c>
      <c r="L69" s="2">
        <f>RANK(K69,$K$4:$K$96)</f>
        <v>40</v>
      </c>
      <c r="M69" s="2">
        <f t="shared" si="2"/>
        <v>0</v>
      </c>
      <c r="N69" s="2">
        <f>RANK(M69,$M$4:$M$95)</f>
        <v>58</v>
      </c>
    </row>
    <row r="70" ht="22.5" customHeight="1" spans="1:14">
      <c r="A70" s="2">
        <v>67</v>
      </c>
      <c r="B70" s="2">
        <v>11805004</v>
      </c>
      <c r="C70" s="2" t="s">
        <v>181</v>
      </c>
      <c r="D70" s="2" t="s">
        <v>18</v>
      </c>
      <c r="E70" s="2" t="s">
        <v>26</v>
      </c>
      <c r="F70" s="6" t="s">
        <v>26</v>
      </c>
      <c r="G70" s="2">
        <v>0</v>
      </c>
      <c r="H70" s="2">
        <f t="shared" si="3"/>
        <v>0</v>
      </c>
      <c r="I70" s="2">
        <f>RANK(H70,$H$4:$H$96)</f>
        <v>55</v>
      </c>
      <c r="J70" s="2" t="s">
        <v>26</v>
      </c>
      <c r="K70" s="2">
        <v>0</v>
      </c>
      <c r="L70" s="2">
        <f>RANK(K70,$K$4:$K$96)</f>
        <v>40</v>
      </c>
      <c r="M70" s="2">
        <f t="shared" si="2"/>
        <v>0</v>
      </c>
      <c r="N70" s="2">
        <f>RANK(M70,$M$4:$M$95)</f>
        <v>58</v>
      </c>
    </row>
    <row r="71" ht="22.5" customHeight="1" spans="1:14">
      <c r="A71" s="2">
        <v>68</v>
      </c>
      <c r="B71" s="2">
        <v>11905010</v>
      </c>
      <c r="C71" s="2" t="s">
        <v>182</v>
      </c>
      <c r="D71" s="2" t="s">
        <v>18</v>
      </c>
      <c r="E71" s="2" t="s">
        <v>26</v>
      </c>
      <c r="F71" s="6" t="s">
        <v>26</v>
      </c>
      <c r="G71" s="2">
        <v>0</v>
      </c>
      <c r="H71" s="2">
        <f t="shared" si="3"/>
        <v>0</v>
      </c>
      <c r="I71" s="2">
        <f>RANK(H71,$H$4:$H$96)</f>
        <v>55</v>
      </c>
      <c r="J71" s="2" t="s">
        <v>26</v>
      </c>
      <c r="K71" s="2">
        <v>0</v>
      </c>
      <c r="L71" s="2">
        <f>RANK(K71,$K$4:$K$96)</f>
        <v>40</v>
      </c>
      <c r="M71" s="2">
        <f t="shared" si="2"/>
        <v>0</v>
      </c>
      <c r="N71" s="2">
        <f>RANK(M71,$M$4:$M$95)</f>
        <v>58</v>
      </c>
    </row>
    <row r="72" ht="22.5" customHeight="1" spans="1:14">
      <c r="A72" s="2">
        <v>69</v>
      </c>
      <c r="B72" s="2">
        <v>12005004</v>
      </c>
      <c r="C72" s="2" t="s">
        <v>183</v>
      </c>
      <c r="D72" s="2" t="s">
        <v>18</v>
      </c>
      <c r="E72" s="2" t="s">
        <v>26</v>
      </c>
      <c r="F72" s="6" t="s">
        <v>26</v>
      </c>
      <c r="G72" s="2">
        <v>0</v>
      </c>
      <c r="H72" s="2">
        <f t="shared" si="3"/>
        <v>0</v>
      </c>
      <c r="I72" s="2">
        <f>RANK(H72,$H$4:$H$96)</f>
        <v>55</v>
      </c>
      <c r="J72" s="2" t="s">
        <v>26</v>
      </c>
      <c r="K72" s="2">
        <v>0</v>
      </c>
      <c r="L72" s="2">
        <f>RANK(K72,$K$4:$K$96)</f>
        <v>40</v>
      </c>
      <c r="M72" s="2">
        <f t="shared" si="2"/>
        <v>0</v>
      </c>
      <c r="N72" s="2">
        <f>RANK(M72,$M$4:$M$95)</f>
        <v>58</v>
      </c>
    </row>
    <row r="73" ht="22.5" customHeight="1" spans="1:14">
      <c r="A73" s="2">
        <v>70</v>
      </c>
      <c r="B73" s="2">
        <v>12005019</v>
      </c>
      <c r="C73" s="2" t="s">
        <v>184</v>
      </c>
      <c r="D73" s="2" t="s">
        <v>18</v>
      </c>
      <c r="E73" s="2" t="s">
        <v>26</v>
      </c>
      <c r="F73" s="6" t="s">
        <v>26</v>
      </c>
      <c r="G73" s="2">
        <v>0</v>
      </c>
      <c r="H73" s="2">
        <f t="shared" si="3"/>
        <v>0</v>
      </c>
      <c r="I73" s="2">
        <f>RANK(H73,$H$4:$H$96)</f>
        <v>55</v>
      </c>
      <c r="J73" s="2" t="s">
        <v>26</v>
      </c>
      <c r="K73" s="2">
        <v>0</v>
      </c>
      <c r="L73" s="2">
        <f>RANK(K73,$K$4:$K$96)</f>
        <v>40</v>
      </c>
      <c r="M73" s="18">
        <f t="shared" si="2"/>
        <v>0</v>
      </c>
      <c r="N73" s="2">
        <f>RANK(M73,$M$4:$M$95)</f>
        <v>58</v>
      </c>
    </row>
    <row r="74" ht="22.5" customHeight="1" spans="1:14">
      <c r="A74" s="2">
        <v>71</v>
      </c>
      <c r="B74" s="2">
        <v>12005016</v>
      </c>
      <c r="C74" s="2" t="s">
        <v>185</v>
      </c>
      <c r="D74" s="2" t="s">
        <v>18</v>
      </c>
      <c r="E74" s="2" t="s">
        <v>26</v>
      </c>
      <c r="F74" s="6" t="s">
        <v>26</v>
      </c>
      <c r="G74" s="2">
        <v>0</v>
      </c>
      <c r="H74" s="2">
        <f t="shared" si="3"/>
        <v>0</v>
      </c>
      <c r="I74" s="2">
        <f>RANK(H74,$H$4:$H$96)</f>
        <v>55</v>
      </c>
      <c r="J74" s="2" t="s">
        <v>26</v>
      </c>
      <c r="K74" s="2">
        <v>0</v>
      </c>
      <c r="L74" s="2">
        <f>RANK(K74,$K$4:$K$96)</f>
        <v>40</v>
      </c>
      <c r="M74" s="18">
        <f t="shared" si="2"/>
        <v>0</v>
      </c>
      <c r="N74" s="2">
        <f>RANK(M74,$M$4:$M$95)</f>
        <v>58</v>
      </c>
    </row>
    <row r="75" ht="22.5" customHeight="1" spans="1:14">
      <c r="A75" s="2">
        <v>72</v>
      </c>
      <c r="B75" s="2">
        <v>12105018</v>
      </c>
      <c r="C75" s="2" t="s">
        <v>186</v>
      </c>
      <c r="D75" s="2" t="s">
        <v>18</v>
      </c>
      <c r="E75" s="2" t="s">
        <v>26</v>
      </c>
      <c r="F75" s="6" t="s">
        <v>26</v>
      </c>
      <c r="G75" s="2">
        <v>0</v>
      </c>
      <c r="H75" s="2">
        <f t="shared" si="3"/>
        <v>0</v>
      </c>
      <c r="I75" s="2">
        <f>RANK(H75,$H$4:$H$96)</f>
        <v>55</v>
      </c>
      <c r="J75" s="2" t="s">
        <v>26</v>
      </c>
      <c r="K75" s="2">
        <v>0</v>
      </c>
      <c r="L75" s="2">
        <f>RANK(K75,$K$4:$K$96)</f>
        <v>40</v>
      </c>
      <c r="M75" s="18">
        <f t="shared" si="2"/>
        <v>0</v>
      </c>
      <c r="N75" s="2">
        <f>RANK(M75,$M$4:$M$95)</f>
        <v>58</v>
      </c>
    </row>
    <row r="76" ht="22.5" customHeight="1" spans="1:14">
      <c r="A76" s="2">
        <v>73</v>
      </c>
      <c r="B76" s="2">
        <v>11905018</v>
      </c>
      <c r="C76" s="2" t="s">
        <v>187</v>
      </c>
      <c r="D76" s="2" t="s">
        <v>18</v>
      </c>
      <c r="E76" s="2" t="s">
        <v>26</v>
      </c>
      <c r="F76" s="6" t="s">
        <v>26</v>
      </c>
      <c r="G76" s="2">
        <v>0</v>
      </c>
      <c r="H76" s="2">
        <f t="shared" si="3"/>
        <v>0</v>
      </c>
      <c r="I76" s="2">
        <f>RANK(H76,$H$4:$H$96)</f>
        <v>55</v>
      </c>
      <c r="J76" s="2" t="s">
        <v>26</v>
      </c>
      <c r="K76" s="2">
        <v>0</v>
      </c>
      <c r="L76" s="2">
        <f>RANK(K76,$K$4:$K$96)</f>
        <v>40</v>
      </c>
      <c r="M76" s="18">
        <f t="shared" si="2"/>
        <v>0</v>
      </c>
      <c r="N76" s="2">
        <f>RANK(M76,$M$4:$M$95)</f>
        <v>58</v>
      </c>
    </row>
    <row r="77" ht="22.5" customHeight="1" spans="1:14">
      <c r="A77" s="2">
        <v>74</v>
      </c>
      <c r="B77" s="2">
        <v>11905013</v>
      </c>
      <c r="C77" s="2" t="s">
        <v>188</v>
      </c>
      <c r="D77" s="2" t="s">
        <v>18</v>
      </c>
      <c r="E77" s="2" t="s">
        <v>26</v>
      </c>
      <c r="F77" s="6" t="s">
        <v>26</v>
      </c>
      <c r="G77" s="2">
        <v>0</v>
      </c>
      <c r="H77" s="2">
        <f t="shared" si="3"/>
        <v>0</v>
      </c>
      <c r="I77" s="2">
        <f>RANK(H77,$H$4:$H$96)</f>
        <v>55</v>
      </c>
      <c r="J77" s="2" t="s">
        <v>26</v>
      </c>
      <c r="K77" s="2">
        <v>0</v>
      </c>
      <c r="L77" s="2">
        <f>RANK(K77,$K$4:$K$96)</f>
        <v>40</v>
      </c>
      <c r="M77" s="18">
        <f t="shared" si="2"/>
        <v>0</v>
      </c>
      <c r="N77" s="2">
        <f>RANK(M77,$M$4:$M$95)</f>
        <v>58</v>
      </c>
    </row>
    <row r="78" ht="22.5" customHeight="1" spans="1:14">
      <c r="A78" s="2">
        <v>75</v>
      </c>
      <c r="B78" s="2">
        <v>12005006</v>
      </c>
      <c r="C78" s="2" t="s">
        <v>189</v>
      </c>
      <c r="D78" s="2" t="s">
        <v>18</v>
      </c>
      <c r="E78" s="2" t="s">
        <v>26</v>
      </c>
      <c r="F78" s="6" t="s">
        <v>26</v>
      </c>
      <c r="G78" s="2">
        <v>0</v>
      </c>
      <c r="H78" s="2">
        <f t="shared" si="3"/>
        <v>0</v>
      </c>
      <c r="I78" s="2">
        <f>RANK(H78,$H$4:$H$96)</f>
        <v>55</v>
      </c>
      <c r="J78" s="2" t="s">
        <v>26</v>
      </c>
      <c r="K78" s="2">
        <v>0</v>
      </c>
      <c r="L78" s="2">
        <f>RANK(K78,$K$4:$K$96)</f>
        <v>40</v>
      </c>
      <c r="M78" s="18">
        <f t="shared" si="2"/>
        <v>0</v>
      </c>
      <c r="N78" s="2">
        <f>RANK(M78,$M$4:$M$95)</f>
        <v>58</v>
      </c>
    </row>
    <row r="79" ht="22.5" customHeight="1" spans="1:14">
      <c r="A79" s="2">
        <v>76</v>
      </c>
      <c r="B79" s="2">
        <v>12005005</v>
      </c>
      <c r="C79" s="2" t="s">
        <v>190</v>
      </c>
      <c r="D79" s="2" t="s">
        <v>18</v>
      </c>
      <c r="E79" s="2" t="s">
        <v>26</v>
      </c>
      <c r="F79" s="6" t="s">
        <v>26</v>
      </c>
      <c r="G79" s="2">
        <v>0</v>
      </c>
      <c r="H79" s="2">
        <f t="shared" si="3"/>
        <v>0</v>
      </c>
      <c r="I79" s="2">
        <f>RANK(H79,$H$4:$H$96)</f>
        <v>55</v>
      </c>
      <c r="J79" s="2" t="s">
        <v>26</v>
      </c>
      <c r="K79" s="2">
        <v>0</v>
      </c>
      <c r="L79" s="2">
        <f>RANK(K79,$K$4:$K$96)</f>
        <v>40</v>
      </c>
      <c r="M79" s="18">
        <f t="shared" si="2"/>
        <v>0</v>
      </c>
      <c r="N79" s="2">
        <f>RANK(M79,$M$4:$M$95)</f>
        <v>58</v>
      </c>
    </row>
    <row r="80" ht="22.5" customHeight="1" spans="1:14">
      <c r="A80" s="2">
        <v>77</v>
      </c>
      <c r="B80" s="2">
        <v>12005009</v>
      </c>
      <c r="C80" s="2" t="s">
        <v>191</v>
      </c>
      <c r="D80" s="2" t="s">
        <v>18</v>
      </c>
      <c r="E80" s="2" t="s">
        <v>26</v>
      </c>
      <c r="F80" s="6" t="s">
        <v>26</v>
      </c>
      <c r="G80" s="2">
        <v>0</v>
      </c>
      <c r="H80" s="2">
        <f t="shared" si="3"/>
        <v>0</v>
      </c>
      <c r="I80" s="2">
        <f>RANK(H80,$H$4:$H$96)</f>
        <v>55</v>
      </c>
      <c r="J80" s="2" t="s">
        <v>26</v>
      </c>
      <c r="K80" s="2">
        <v>0</v>
      </c>
      <c r="L80" s="2">
        <f>RANK(K80,$K$4:$K$96)</f>
        <v>40</v>
      </c>
      <c r="M80" s="18">
        <f t="shared" si="2"/>
        <v>0</v>
      </c>
      <c r="N80" s="2">
        <f>RANK(M80,$M$4:$M$95)</f>
        <v>58</v>
      </c>
    </row>
    <row r="81" ht="22.5" customHeight="1" spans="1:14">
      <c r="A81" s="2">
        <v>78</v>
      </c>
      <c r="B81" s="2">
        <v>12105001</v>
      </c>
      <c r="C81" s="2" t="s">
        <v>192</v>
      </c>
      <c r="D81" s="2" t="s">
        <v>18</v>
      </c>
      <c r="E81" s="2" t="s">
        <v>26</v>
      </c>
      <c r="F81" s="6" t="s">
        <v>26</v>
      </c>
      <c r="G81" s="2">
        <v>0</v>
      </c>
      <c r="H81" s="2">
        <f t="shared" si="3"/>
        <v>0</v>
      </c>
      <c r="I81" s="2">
        <f>RANK(H81,$H$4:$H$96)</f>
        <v>55</v>
      </c>
      <c r="J81" s="2" t="s">
        <v>26</v>
      </c>
      <c r="K81" s="2">
        <v>0</v>
      </c>
      <c r="L81" s="2">
        <f>RANK(K81,$K$4:$K$96)</f>
        <v>40</v>
      </c>
      <c r="M81" s="18">
        <f t="shared" si="2"/>
        <v>0</v>
      </c>
      <c r="N81" s="2">
        <f>RANK(M81,$M$4:$M$95)</f>
        <v>58</v>
      </c>
    </row>
    <row r="82" ht="22.5" customHeight="1" spans="1:14">
      <c r="A82" s="2">
        <v>79</v>
      </c>
      <c r="B82" s="2">
        <v>12105011</v>
      </c>
      <c r="C82" s="2" t="s">
        <v>193</v>
      </c>
      <c r="D82" s="2" t="s">
        <v>18</v>
      </c>
      <c r="E82" s="2" t="s">
        <v>26</v>
      </c>
      <c r="F82" s="6" t="s">
        <v>26</v>
      </c>
      <c r="G82" s="2">
        <v>0</v>
      </c>
      <c r="H82" s="2">
        <f t="shared" si="3"/>
        <v>0</v>
      </c>
      <c r="I82" s="2">
        <f>RANK(H82,$H$4:$H$96)</f>
        <v>55</v>
      </c>
      <c r="J82" s="2" t="s">
        <v>26</v>
      </c>
      <c r="K82" s="2">
        <v>0</v>
      </c>
      <c r="L82" s="2">
        <f>RANK(K82,$K$4:$K$96)</f>
        <v>40</v>
      </c>
      <c r="M82" s="18">
        <f t="shared" si="2"/>
        <v>0</v>
      </c>
      <c r="N82" s="2">
        <f>RANK(M82,$M$4:$M$95)</f>
        <v>58</v>
      </c>
    </row>
    <row r="83" ht="22.5" customHeight="1" spans="1:14">
      <c r="A83" s="2">
        <v>80</v>
      </c>
      <c r="B83" s="2">
        <v>12105012</v>
      </c>
      <c r="C83" s="2" t="s">
        <v>194</v>
      </c>
      <c r="D83" s="2" t="s">
        <v>18</v>
      </c>
      <c r="E83" s="2" t="s">
        <v>26</v>
      </c>
      <c r="F83" s="6" t="s">
        <v>26</v>
      </c>
      <c r="G83" s="2">
        <v>0</v>
      </c>
      <c r="H83" s="2">
        <f t="shared" si="3"/>
        <v>0</v>
      </c>
      <c r="I83" s="2">
        <f>RANK(H83,$H$4:$H$96)</f>
        <v>55</v>
      </c>
      <c r="J83" s="2" t="s">
        <v>26</v>
      </c>
      <c r="K83" s="2">
        <v>0</v>
      </c>
      <c r="L83" s="2">
        <f>RANK(K83,$K$4:$K$96)</f>
        <v>40</v>
      </c>
      <c r="M83" s="18">
        <f t="shared" si="2"/>
        <v>0</v>
      </c>
      <c r="N83" s="2">
        <f>RANK(M83,$M$4:$M$95)</f>
        <v>58</v>
      </c>
    </row>
    <row r="84" ht="22.5" customHeight="1" spans="1:14">
      <c r="A84" s="2">
        <v>81</v>
      </c>
      <c r="B84" s="2">
        <v>12246004</v>
      </c>
      <c r="C84" s="2" t="s">
        <v>195</v>
      </c>
      <c r="D84" s="2" t="s">
        <v>18</v>
      </c>
      <c r="E84" s="2" t="s">
        <v>26</v>
      </c>
      <c r="F84" s="6" t="s">
        <v>26</v>
      </c>
      <c r="G84" s="2">
        <v>0</v>
      </c>
      <c r="H84" s="2">
        <f t="shared" si="3"/>
        <v>0</v>
      </c>
      <c r="I84" s="2">
        <f>RANK(H84,$H$4:$H$96)</f>
        <v>55</v>
      </c>
      <c r="J84" s="2" t="s">
        <v>26</v>
      </c>
      <c r="K84" s="2">
        <v>0</v>
      </c>
      <c r="L84" s="2">
        <f>RANK(K84,$K$4:$K$96)</f>
        <v>40</v>
      </c>
      <c r="M84" s="18">
        <f t="shared" si="2"/>
        <v>0</v>
      </c>
      <c r="N84" s="2">
        <f>RANK(M84,$M$4:$M$95)</f>
        <v>58</v>
      </c>
    </row>
    <row r="85" ht="22.5" customHeight="1" spans="1:14">
      <c r="A85" s="2">
        <v>82</v>
      </c>
      <c r="B85" s="2">
        <v>12246005</v>
      </c>
      <c r="C85" s="2" t="s">
        <v>196</v>
      </c>
      <c r="D85" s="2" t="s">
        <v>18</v>
      </c>
      <c r="E85" s="2" t="s">
        <v>26</v>
      </c>
      <c r="F85" s="6" t="s">
        <v>26</v>
      </c>
      <c r="G85" s="2">
        <v>0</v>
      </c>
      <c r="H85" s="2">
        <f t="shared" si="3"/>
        <v>0</v>
      </c>
      <c r="I85" s="2">
        <f>RANK(H85,$H$4:$H$96)</f>
        <v>55</v>
      </c>
      <c r="J85" s="2" t="s">
        <v>26</v>
      </c>
      <c r="K85" s="2">
        <v>0</v>
      </c>
      <c r="L85" s="2">
        <f>RANK(K85,$K$4:$K$96)</f>
        <v>40</v>
      </c>
      <c r="M85" s="2">
        <f t="shared" si="2"/>
        <v>0</v>
      </c>
      <c r="N85" s="2">
        <f>RANK(M85,$M$4:$M$95)</f>
        <v>58</v>
      </c>
    </row>
    <row r="86" ht="22.5" customHeight="1" spans="1:14">
      <c r="A86" s="2">
        <v>83</v>
      </c>
      <c r="B86" s="2">
        <v>12246021</v>
      </c>
      <c r="C86" s="2" t="s">
        <v>197</v>
      </c>
      <c r="D86" s="2" t="s">
        <v>18</v>
      </c>
      <c r="E86" s="2" t="s">
        <v>26</v>
      </c>
      <c r="F86" s="6" t="s">
        <v>26</v>
      </c>
      <c r="G86" s="2">
        <v>0</v>
      </c>
      <c r="H86" s="2">
        <f t="shared" si="3"/>
        <v>0</v>
      </c>
      <c r="I86" s="2">
        <f>RANK(H86,$H$4:$H$96)</f>
        <v>55</v>
      </c>
      <c r="J86" s="2" t="s">
        <v>26</v>
      </c>
      <c r="K86" s="2">
        <v>0</v>
      </c>
      <c r="L86" s="2">
        <f>RANK(K86,$K$4:$K$96)</f>
        <v>40</v>
      </c>
      <c r="M86" s="2">
        <f t="shared" si="2"/>
        <v>0</v>
      </c>
      <c r="N86" s="2">
        <f>RANK(M86,$M$4:$M$95)</f>
        <v>58</v>
      </c>
    </row>
    <row r="87" ht="22.5" customHeight="1" spans="1:14">
      <c r="A87" s="2">
        <v>84</v>
      </c>
      <c r="B87" s="2">
        <v>12446016</v>
      </c>
      <c r="C87" s="2" t="s">
        <v>198</v>
      </c>
      <c r="D87" s="2" t="s">
        <v>18</v>
      </c>
      <c r="E87" s="2" t="s">
        <v>26</v>
      </c>
      <c r="F87" s="6" t="s">
        <v>26</v>
      </c>
      <c r="G87" s="2">
        <v>0</v>
      </c>
      <c r="H87" s="2">
        <f t="shared" si="3"/>
        <v>0</v>
      </c>
      <c r="I87" s="2">
        <f>RANK(H87,$H$4:$H$96)</f>
        <v>55</v>
      </c>
      <c r="J87" s="2" t="s">
        <v>26</v>
      </c>
      <c r="K87" s="2">
        <v>0</v>
      </c>
      <c r="L87" s="2">
        <f>RANK(K87,$K$4:$K$96)</f>
        <v>40</v>
      </c>
      <c r="M87" s="2">
        <v>0</v>
      </c>
      <c r="N87" s="2">
        <f>RANK(M87,$M$4:$M$95)</f>
        <v>58</v>
      </c>
    </row>
    <row r="88" ht="22.5" customHeight="1" spans="1:14">
      <c r="A88" s="2">
        <v>85</v>
      </c>
      <c r="B88" s="2">
        <v>12005010</v>
      </c>
      <c r="C88" s="2" t="s">
        <v>199</v>
      </c>
      <c r="D88" s="2" t="s">
        <v>18</v>
      </c>
      <c r="E88" s="2" t="s">
        <v>26</v>
      </c>
      <c r="F88" s="6" t="s">
        <v>26</v>
      </c>
      <c r="G88" s="2">
        <v>0</v>
      </c>
      <c r="H88" s="2">
        <f t="shared" si="3"/>
        <v>0</v>
      </c>
      <c r="I88" s="2">
        <f>RANK(H88,$H$4:$H$96)</f>
        <v>55</v>
      </c>
      <c r="J88" s="2" t="s">
        <v>26</v>
      </c>
      <c r="K88" s="2">
        <v>0</v>
      </c>
      <c r="L88" s="2">
        <f>RANK(K88,$K$4:$K$96)</f>
        <v>40</v>
      </c>
      <c r="M88" s="2">
        <v>0</v>
      </c>
      <c r="N88" s="2">
        <f>RANK(M88,$M$4:$M$95)</f>
        <v>58</v>
      </c>
    </row>
    <row r="89" ht="22.5" customHeight="1" spans="1:14">
      <c r="A89" s="2">
        <v>86</v>
      </c>
      <c r="B89" s="2">
        <v>12105023</v>
      </c>
      <c r="C89" s="2" t="s">
        <v>200</v>
      </c>
      <c r="D89" s="2" t="s">
        <v>201</v>
      </c>
      <c r="E89" s="2" t="s">
        <v>26</v>
      </c>
      <c r="F89" s="6" t="s">
        <v>26</v>
      </c>
      <c r="G89" s="2">
        <v>0</v>
      </c>
      <c r="H89" s="2">
        <f t="shared" si="3"/>
        <v>0</v>
      </c>
      <c r="I89" s="2">
        <f>RANK(H89,$H$4:$H$96)</f>
        <v>55</v>
      </c>
      <c r="J89" s="2" t="s">
        <v>26</v>
      </c>
      <c r="K89" s="2">
        <v>0</v>
      </c>
      <c r="L89" s="2">
        <f>RANK(K89,$K$4:$K$96)</f>
        <v>40</v>
      </c>
      <c r="M89" s="2">
        <v>0</v>
      </c>
      <c r="N89" s="2">
        <f>RANK(M89,$M$4:$M$95)</f>
        <v>58</v>
      </c>
    </row>
    <row r="90" ht="22.5" customHeight="1" spans="1:14">
      <c r="A90" s="2">
        <v>87</v>
      </c>
      <c r="B90" s="2">
        <v>12005001</v>
      </c>
      <c r="C90" s="2" t="s">
        <v>202</v>
      </c>
      <c r="D90" s="2" t="s">
        <v>201</v>
      </c>
      <c r="E90" s="2" t="s">
        <v>26</v>
      </c>
      <c r="F90" s="6" t="s">
        <v>26</v>
      </c>
      <c r="G90" s="2">
        <v>0</v>
      </c>
      <c r="H90" s="2">
        <f t="shared" si="3"/>
        <v>0</v>
      </c>
      <c r="I90" s="2">
        <f>RANK(H90,$H$4:$H$96)</f>
        <v>55</v>
      </c>
      <c r="J90" s="2" t="s">
        <v>26</v>
      </c>
      <c r="K90" s="2">
        <v>0</v>
      </c>
      <c r="L90" s="2">
        <f>RANK(K90,$K$4:$K$96)</f>
        <v>40</v>
      </c>
      <c r="M90" s="2">
        <v>0</v>
      </c>
      <c r="N90" s="2">
        <f>RANK(M90,$M$4:$M$95)</f>
        <v>58</v>
      </c>
    </row>
    <row r="91" ht="22.5" customHeight="1" spans="1:14">
      <c r="A91" s="2">
        <v>88</v>
      </c>
      <c r="B91" s="2">
        <v>12105002</v>
      </c>
      <c r="C91" s="2" t="s">
        <v>203</v>
      </c>
      <c r="D91" s="2" t="s">
        <v>201</v>
      </c>
      <c r="E91" s="2" t="s">
        <v>26</v>
      </c>
      <c r="F91" s="6" t="s">
        <v>26</v>
      </c>
      <c r="G91" s="2">
        <v>0</v>
      </c>
      <c r="H91" s="2">
        <f t="shared" si="3"/>
        <v>0</v>
      </c>
      <c r="I91" s="2">
        <f>RANK(H91,$H$4:$H$96)</f>
        <v>55</v>
      </c>
      <c r="J91" s="2" t="s">
        <v>26</v>
      </c>
      <c r="K91" s="2">
        <v>0</v>
      </c>
      <c r="L91" s="2">
        <f>RANK(K91,$K$4:$K$96)</f>
        <v>40</v>
      </c>
      <c r="M91" s="2">
        <v>0</v>
      </c>
      <c r="N91" s="2">
        <f>RANK(M91,$M$4:$M$95)</f>
        <v>58</v>
      </c>
    </row>
    <row r="92" ht="22.5" customHeight="1" spans="1:14">
      <c r="A92" s="2">
        <v>89</v>
      </c>
      <c r="B92" s="2">
        <v>12105024</v>
      </c>
      <c r="C92" s="2" t="s">
        <v>204</v>
      </c>
      <c r="D92" s="2" t="s">
        <v>201</v>
      </c>
      <c r="E92" s="2" t="s">
        <v>26</v>
      </c>
      <c r="F92" s="6" t="s">
        <v>26</v>
      </c>
      <c r="G92" s="2">
        <v>0</v>
      </c>
      <c r="H92" s="2">
        <f t="shared" si="3"/>
        <v>0</v>
      </c>
      <c r="I92" s="2">
        <f>RANK(H92,$H$4:$H$96)</f>
        <v>55</v>
      </c>
      <c r="J92" s="2" t="s">
        <v>26</v>
      </c>
      <c r="K92" s="2">
        <v>0</v>
      </c>
      <c r="L92" s="2">
        <f>RANK(K92,$K$4:$K$96)</f>
        <v>40</v>
      </c>
      <c r="M92" s="2">
        <v>0</v>
      </c>
      <c r="N92" s="2">
        <f>RANK(M92,$M$4:$M$95)</f>
        <v>58</v>
      </c>
    </row>
    <row r="93" ht="22.5" customHeight="1" spans="1:14">
      <c r="A93" s="2">
        <v>90</v>
      </c>
      <c r="B93" s="2">
        <v>11905015</v>
      </c>
      <c r="C93" s="2" t="s">
        <v>205</v>
      </c>
      <c r="D93" s="2" t="s">
        <v>201</v>
      </c>
      <c r="E93" s="2" t="s">
        <v>26</v>
      </c>
      <c r="F93" s="6" t="s">
        <v>26</v>
      </c>
      <c r="G93" s="2">
        <v>0</v>
      </c>
      <c r="H93" s="2">
        <f t="shared" si="3"/>
        <v>0</v>
      </c>
      <c r="I93" s="2">
        <f>RANK(H93,$H$4:$H$96)</f>
        <v>55</v>
      </c>
      <c r="J93" s="2" t="s">
        <v>26</v>
      </c>
      <c r="K93" s="2">
        <v>0</v>
      </c>
      <c r="L93" s="2">
        <f>RANK(K93,$K$4:$K$96)</f>
        <v>40</v>
      </c>
      <c r="M93" s="2">
        <v>0</v>
      </c>
      <c r="N93" s="2">
        <f>RANK(M93,$M$4:$M$95)</f>
        <v>58</v>
      </c>
    </row>
    <row r="94" ht="22.5" customHeight="1" spans="1:14">
      <c r="A94" s="2">
        <v>91</v>
      </c>
      <c r="B94" s="2">
        <v>12246023</v>
      </c>
      <c r="C94" s="2" t="s">
        <v>206</v>
      </c>
      <c r="D94" s="2" t="s">
        <v>18</v>
      </c>
      <c r="E94" s="2" t="s">
        <v>26</v>
      </c>
      <c r="F94" s="6" t="s">
        <v>26</v>
      </c>
      <c r="G94" s="2">
        <v>0</v>
      </c>
      <c r="H94" s="2">
        <f t="shared" si="3"/>
        <v>0</v>
      </c>
      <c r="I94" s="2">
        <f>RANK(H94,$H$4:$H$96)</f>
        <v>55</v>
      </c>
      <c r="J94" s="2" t="s">
        <v>26</v>
      </c>
      <c r="K94" s="2">
        <v>0</v>
      </c>
      <c r="L94" s="2">
        <f>RANK(K94,$K$4:$K$96)</f>
        <v>40</v>
      </c>
      <c r="M94" s="2">
        <v>0</v>
      </c>
      <c r="N94" s="2">
        <f>RANK(M94,$M$4:$M$95)</f>
        <v>58</v>
      </c>
    </row>
    <row r="95" customHeight="1" spans="3:3">
      <c r="C95" s="1"/>
    </row>
    <row r="96" customHeight="1" spans="3:3">
      <c r="C96" s="1"/>
    </row>
    <row r="97" customHeight="1" spans="3:3">
      <c r="C97" s="1"/>
    </row>
    <row r="98" customHeight="1" spans="3:3">
      <c r="C98" s="1"/>
    </row>
    <row r="99" customHeight="1" spans="3:3">
      <c r="C99" s="1"/>
    </row>
    <row r="100" customHeight="1" spans="3:3">
      <c r="C100" s="1"/>
    </row>
    <row r="101" customHeight="1" spans="3:3">
      <c r="C101" s="1"/>
    </row>
    <row r="102" customHeight="1" spans="3:3">
      <c r="C102" s="1"/>
    </row>
    <row r="103" customHeight="1" spans="3:3">
      <c r="C103" s="1"/>
    </row>
    <row r="104" customHeight="1" spans="3:3">
      <c r="C104" s="1"/>
    </row>
    <row r="105" customHeight="1" spans="3:3">
      <c r="C105" s="1"/>
    </row>
    <row r="106" customHeight="1" spans="3:3">
      <c r="C106" s="1"/>
    </row>
    <row r="107" customHeight="1" spans="3:3">
      <c r="C107" s="1"/>
    </row>
    <row r="108" customHeight="1" spans="3:3">
      <c r="C108" s="1"/>
    </row>
    <row r="109" customHeight="1" spans="3:3">
      <c r="C109" s="1"/>
    </row>
    <row r="110" customHeight="1" spans="3:3">
      <c r="C110" s="1"/>
    </row>
    <row r="111" customHeight="1" spans="3:3">
      <c r="C111" s="1"/>
    </row>
    <row r="112" customHeight="1" spans="3:3">
      <c r="C112" s="1"/>
    </row>
    <row r="113" customHeight="1" spans="3:3">
      <c r="C113" s="1"/>
    </row>
    <row r="114" customHeight="1" spans="3:3">
      <c r="C114" s="1"/>
    </row>
    <row r="115" customHeight="1" spans="3:3">
      <c r="C115" s="1"/>
    </row>
    <row r="116" customHeight="1" spans="3:3">
      <c r="C116" s="1"/>
    </row>
    <row r="117" customHeight="1" spans="3:3">
      <c r="C117" s="1"/>
    </row>
    <row r="118" customHeight="1" spans="3:3">
      <c r="C118" s="1"/>
    </row>
    <row r="119" customHeight="1" spans="3:3">
      <c r="C119" s="1"/>
    </row>
    <row r="120" customHeight="1" spans="3:3">
      <c r="C120" s="1"/>
    </row>
    <row r="121" customHeight="1" spans="3:3">
      <c r="C121" s="1"/>
    </row>
    <row r="122" customHeight="1" spans="3:3">
      <c r="C122" s="1"/>
    </row>
    <row r="123" customHeight="1" spans="3:3">
      <c r="C123" s="1"/>
    </row>
    <row r="124" customHeight="1" spans="3:3">
      <c r="C124" s="1"/>
    </row>
    <row r="125" customHeight="1" spans="3:3">
      <c r="C125" s="1"/>
    </row>
    <row r="126" customHeight="1" spans="3:3">
      <c r="C126" s="1"/>
    </row>
    <row r="127" customHeight="1" spans="3:3">
      <c r="C127" s="1"/>
    </row>
    <row r="128" customHeight="1" spans="3:3">
      <c r="C128" s="1"/>
    </row>
    <row r="129" customHeight="1" spans="3:3">
      <c r="C129" s="1"/>
    </row>
    <row r="130" customHeight="1" spans="3:3">
      <c r="C130" s="1"/>
    </row>
    <row r="131" customHeight="1" spans="3:3">
      <c r="C131" s="1"/>
    </row>
    <row r="132" customHeight="1" spans="3:3">
      <c r="C132" s="1"/>
    </row>
    <row r="133" customHeight="1" spans="3:3">
      <c r="C133" s="1"/>
    </row>
    <row r="134" customHeight="1" spans="3:3">
      <c r="C134" s="1"/>
    </row>
    <row r="135" customHeight="1" spans="3:3">
      <c r="C135" s="1"/>
    </row>
    <row r="136" customHeight="1" spans="3:3">
      <c r="C136" s="1"/>
    </row>
    <row r="137" customHeight="1" spans="3:3">
      <c r="C137" s="1"/>
    </row>
    <row r="138" customHeight="1" spans="3:3">
      <c r="C138" s="1"/>
    </row>
    <row r="139" customHeight="1" spans="3:3">
      <c r="C139" s="1"/>
    </row>
    <row r="140" customHeight="1" spans="3:3">
      <c r="C140" s="1"/>
    </row>
    <row r="141" customHeight="1" spans="3:3">
      <c r="C141" s="1"/>
    </row>
    <row r="142" customHeight="1" spans="3:3">
      <c r="C142" s="1"/>
    </row>
    <row r="143" customHeight="1" spans="3:3">
      <c r="C143" s="1"/>
    </row>
    <row r="144" customHeight="1" spans="3:3">
      <c r="C144" s="1"/>
    </row>
    <row r="145" customHeight="1" spans="3:3">
      <c r="C145" s="1"/>
    </row>
    <row r="146" customHeight="1" spans="3:3">
      <c r="C146" s="1"/>
    </row>
    <row r="147" customHeight="1" spans="3:3">
      <c r="C147" s="1"/>
    </row>
    <row r="148" customHeight="1" spans="3:3">
      <c r="C148" s="1"/>
    </row>
    <row r="149" customHeight="1" spans="3:3">
      <c r="C149" s="1"/>
    </row>
    <row r="150" customHeight="1" spans="3:3">
      <c r="C150" s="1"/>
    </row>
    <row r="151" customHeight="1" spans="3:3">
      <c r="C151" s="1"/>
    </row>
    <row r="152" customHeight="1" spans="3:3">
      <c r="C152" s="1"/>
    </row>
    <row r="153" customHeight="1" spans="3:3">
      <c r="C153" s="1"/>
    </row>
    <row r="154" customHeight="1" spans="3:3">
      <c r="C154" s="1"/>
    </row>
    <row r="155" customHeight="1" spans="3:3">
      <c r="C155" s="1"/>
    </row>
    <row r="156" customHeight="1" spans="3:3">
      <c r="C156" s="1"/>
    </row>
    <row r="157" customHeight="1" spans="3:3">
      <c r="C157" s="1"/>
    </row>
    <row r="158" customHeight="1" spans="3:3">
      <c r="C158" s="1"/>
    </row>
    <row r="159" customHeight="1" spans="3:3">
      <c r="C159" s="1"/>
    </row>
    <row r="160" customHeight="1" spans="3:3">
      <c r="C160" s="1"/>
    </row>
    <row r="161" customHeight="1" spans="3:3">
      <c r="C161" s="1"/>
    </row>
    <row r="162" customHeight="1" spans="3:3">
      <c r="C162" s="1"/>
    </row>
    <row r="163" customHeight="1" spans="3:3">
      <c r="C163" s="1"/>
    </row>
    <row r="164" customHeight="1" spans="3:3">
      <c r="C164" s="1"/>
    </row>
    <row r="165" customHeight="1" spans="3:3">
      <c r="C165" s="1"/>
    </row>
    <row r="166" customHeight="1" spans="3:3">
      <c r="C166" s="1"/>
    </row>
    <row r="167" customHeight="1" spans="3:3">
      <c r="C167" s="1"/>
    </row>
    <row r="168" customHeight="1" spans="3:3">
      <c r="C168" s="1"/>
    </row>
    <row r="169" customHeight="1" spans="3:3">
      <c r="C169" s="1"/>
    </row>
    <row r="170" customHeight="1" spans="3:3">
      <c r="C170" s="1"/>
    </row>
    <row r="171" customHeight="1" spans="3:3">
      <c r="C171" s="1"/>
    </row>
    <row r="172" customHeight="1" spans="3:3">
      <c r="C172" s="1"/>
    </row>
    <row r="173" customHeight="1" spans="3:3">
      <c r="C173" s="1"/>
    </row>
    <row r="174" customHeight="1" spans="3:3">
      <c r="C174" s="1"/>
    </row>
    <row r="175" customHeight="1" spans="3:3">
      <c r="C175" s="1"/>
    </row>
    <row r="176" customHeight="1" spans="3:3">
      <c r="C176" s="1"/>
    </row>
    <row r="177" customHeight="1" spans="3:3">
      <c r="C177" s="1"/>
    </row>
    <row r="178" customHeight="1" spans="3:3">
      <c r="C178" s="1"/>
    </row>
    <row r="179" customHeight="1" spans="3:3">
      <c r="C179" s="1"/>
    </row>
    <row r="180" customHeight="1" spans="3:3">
      <c r="C180" s="1"/>
    </row>
    <row r="181" customHeight="1" spans="3:3">
      <c r="C181" s="1"/>
    </row>
    <row r="182" customHeight="1" spans="3:3">
      <c r="C182" s="1"/>
    </row>
    <row r="183" customHeight="1" spans="3:3">
      <c r="C183" s="1"/>
    </row>
    <row r="184" customHeight="1" spans="3:3">
      <c r="C184" s="1"/>
    </row>
    <row r="185" customHeight="1" spans="3:3">
      <c r="C185" s="1"/>
    </row>
    <row r="186" customHeight="1" spans="3:3">
      <c r="C186" s="1"/>
    </row>
    <row r="187" customHeight="1" spans="3:3">
      <c r="C187" s="1"/>
    </row>
    <row r="188" customHeight="1" spans="3:3">
      <c r="C188" s="1"/>
    </row>
    <row r="189" customHeight="1" spans="3:3">
      <c r="C189" s="1"/>
    </row>
    <row r="190" customHeight="1" spans="3:3">
      <c r="C190" s="1"/>
    </row>
    <row r="191" customHeight="1" spans="3:3">
      <c r="C191" s="1"/>
    </row>
    <row r="192" customHeight="1" spans="3:3">
      <c r="C192" s="1"/>
    </row>
    <row r="193" customHeight="1" spans="3:3">
      <c r="C193" s="1"/>
    </row>
    <row r="194" customHeight="1" spans="3:3">
      <c r="C194" s="1"/>
    </row>
    <row r="195" customHeight="1" spans="3:3">
      <c r="C195" s="1"/>
    </row>
    <row r="196" customHeight="1" spans="3:3">
      <c r="C196" s="1"/>
    </row>
    <row r="197" customHeight="1" spans="3:3">
      <c r="C197" s="1"/>
    </row>
    <row r="198" customHeight="1" spans="3:3">
      <c r="C198" s="1"/>
    </row>
    <row r="199" customHeight="1" spans="3:3">
      <c r="C199" s="1"/>
    </row>
    <row r="200" customHeight="1" spans="3:3">
      <c r="C200" s="1"/>
    </row>
  </sheetData>
  <autoFilter ref="A3:AH94">
    <sortState ref="A3:AH94">
      <sortCondition ref="N3"/>
    </sortState>
    <extLst/>
  </autoFilter>
  <mergeCells count="2">
    <mergeCell ref="E2:H2"/>
    <mergeCell ref="J2:L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非23级博士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woo</cp:lastModifiedBy>
  <dcterms:created xsi:type="dcterms:W3CDTF">2006-09-16T00:00:00Z</dcterms:created>
  <dcterms:modified xsi:type="dcterms:W3CDTF">2024-10-08T16:40:31Z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5BB2EE4ADF4642CA9B6A7BDC045E8E7A_12</vt:lpwstr>
  </property>
  <property fmtid="{D5CDD505-2E9C-101B-9397-08002B2CF9AE}" pid="3" name="KSOProductBuildVer">
    <vt:lpwstr>2052-12.1.0.16929</vt:lpwstr>
  </property>
</Properties>
</file>