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22硕" sheetId="1" r:id="rId1"/>
    <sheet name="21硕" sheetId="2" r:id="rId2"/>
  </sheets>
  <definedNames>
    <definedName name="_xlnm._FilterDatabase" localSheetId="1" hidden="1">'21硕'!$A$4:$N$26</definedName>
    <definedName name="_xlnm._FilterDatabase" localSheetId="0" hidden="1">'22硕'!$A$4:$L$4</definedName>
    <definedName name="_xlnm.Print_Titles" localSheetId="0">'22硕'!$4:$4</definedName>
  </definedNames>
  <calcPr calcId="144525"/>
</workbook>
</file>

<file path=xl/sharedStrings.xml><?xml version="1.0" encoding="utf-8"?>
<sst xmlns="http://schemas.openxmlformats.org/spreadsheetml/2006/main" count="150" uniqueCount="87">
  <si>
    <t>外国语学院研究生2022-2023学年综合素质评价业绩量化统计表</t>
  </si>
  <si>
    <t>22硕-外应</t>
  </si>
  <si>
    <t>思想政治表现</t>
  </si>
  <si>
    <t>学术（实践）创新能力（内容+分数）</t>
  </si>
  <si>
    <t>体美劳素养（内容+分数）</t>
  </si>
  <si>
    <t>序号</t>
  </si>
  <si>
    <t>学号</t>
  </si>
  <si>
    <t>（优秀/合格/不合格）</t>
  </si>
  <si>
    <r>
      <rPr>
        <b/>
        <sz val="11"/>
        <rFont val="宋体"/>
        <charset val="134"/>
      </rPr>
      <t>学习成绩加权平均分</t>
    </r>
    <r>
      <rPr>
        <sz val="11"/>
        <rFont val="宋体"/>
        <charset val="134"/>
      </rPr>
      <t xml:space="preserve">
（仅22级硕、博）
学习成绩加权平均分=∑（专业学位课程成绩×课程学分）／总学分</t>
    </r>
  </si>
  <si>
    <t>科研业绩明细（论文名称、刊物名称、刊物等级、作者排序、发表时间，其他科研成果明细参照该格式）</t>
  </si>
  <si>
    <t>科研业绩总分</t>
  </si>
  <si>
    <t>学术（实践）创新能力总分
（学习成绩加权平均分+科研业绩分数）</t>
  </si>
  <si>
    <t>体美劳业绩</t>
  </si>
  <si>
    <t>总分</t>
  </si>
  <si>
    <t>优秀</t>
  </si>
  <si>
    <t>1. Communicative Competence in a Second Language: Theory, Method, and Applications,Matthew Kanwit, Megan Solon (Eds.). Routledge (2023). System (SSCI) 目前online发表，二作，导师一作，2023年8月（12分）
2. 国内学术会议宣读论文：外国语学院青年学术论坛 2023年5月 （2分）
3.学术竞赛：
2022年全国大学生英语翻译大赛省级二等奖，2分
2022年BETT杯全国大学生英语词汇大赛一等奖，3分
2023年BETT杯全国大学生英语阅读大赛一等奖，3分
2023年第一届国际大学生英语语法挑战赛一等奖，3分
2023年第二届全国大学生英语词汇挑战赛一等奖，3分</t>
  </si>
  <si>
    <t>2022年第二届太极拳短视频大赛三等奖：3分
2022年外国语学院研究生新生合唱大赛：0.5分
外国语学院2023年春季研究生师生趣味羽毛球比赛：0.5分
讲座卡10次：5分
助教一学年：3分
2023年浙江大学“黄土地计划”嘉兴秀洲暑期实践+考核优秀：3分
外应2班 班长：8分
研究生第五党支部副书记： 8分</t>
  </si>
  <si>
    <r>
      <rPr>
        <sz val="11"/>
        <rFont val="宋体"/>
        <charset val="134"/>
      </rPr>
      <t>1.读后续写的测试学研究：现状与趋势；《语言测试与评价》；普通刊物；第二作者（导师一作）；2023年7月；4分                                                                                                                                                                          2.The Applicability of Zipf's Law in Report Text；《</t>
    </r>
    <r>
      <rPr>
        <i/>
        <sz val="11"/>
        <rFont val="宋体"/>
        <charset val="134"/>
      </rPr>
      <t>Lecture Notes on Language and Literature</t>
    </r>
    <r>
      <rPr>
        <sz val="11"/>
        <rFont val="宋体"/>
        <charset val="134"/>
      </rPr>
      <t>》；普通刊物；第一作者；2023年7月；4分                                                                                                                                                          3.全国大学生英语竞赛A类决赛一等奖；专业学术相关竞赛国家级一等奖；2023年6月；10分                                                                                                                                                                                                                                                                             4.外研社国才杯全国大学生英语辩论赛校决赛二等奖；专业学术相关竞赛校级二等奖；2023年3月；2分                                                                                                                                                                                                           5.中国高等教育学会外国文学专业委员会2023年年会；宣读论文《神曲中的怪物形象及其象征意义分析》；国内会议；2023年8月；2分                                                                                                                                                                                        6.第二届新文科背景下外语课程与教材建设论坛；宣读论文《读后续写练习教材的编写思路探索》；国内会议；2023年8月；2分                                                                                                                                                                               7.传承与创新-第二届外国语言文学研究生学术论坛；宣读论文《基于八问方案的普通话水平测试构念探索》；国内会议；2023年8月；2分</t>
    </r>
  </si>
  <si>
    <t xml:space="preserve">1.学术讲座10次，5分                                                                                                                                                                                                                                                                                                                                                                                                                                                                            2.助教1学年，3分                                                                                                                                                                                                                                                                                                                                                                                                                                                                     3.团支书，8分                                                                                                                                                                                                                                                                                                                                                                                                                                                                        4.新生合唱比赛，0.5分                                                                                                                                                                                                                                                                                                                                                                                                                                                       5.党史知识竞赛，1.5分                                                                                                                                                                                                                                                                                                                                                                                                                                                            </t>
  </si>
  <si>
    <r>
      <rPr>
        <sz val="11"/>
        <rFont val="宋体"/>
        <charset val="134"/>
      </rPr>
      <t>1、第25届“外研社杯·国才杯”全国大学生英语辩论赛，校级二等奖 + 2分；
2、Peer Corrective Feedback: A Review of Its Unique Contributions to Enhancing Second Language Development，International Journal of New Developments in Education ISSN: 2663-8169，普刊，一作，2023年5月 + 4分；
3、推量表現の婉曲用法――ようだ</t>
    </r>
    <r>
      <rPr>
        <sz val="11"/>
        <rFont val="MS Gothic"/>
        <charset val="134"/>
      </rPr>
      <t>・</t>
    </r>
    <r>
      <rPr>
        <sz val="11"/>
        <rFont val="宋体"/>
        <charset val="134"/>
      </rPr>
      <t>そうだ</t>
    </r>
    <r>
      <rPr>
        <sz val="11"/>
        <rFont val="MS Gothic"/>
        <charset val="134"/>
      </rPr>
      <t>・</t>
    </r>
    <r>
      <rPr>
        <sz val="11"/>
        <rFont val="宋体"/>
        <charset val="134"/>
      </rPr>
      <t>らしいを中心に，一作，国内会议，中国人民大学第十一届研究生论坛宣读论文，2022年12月 + 2分；
4、Examining the Validity and Reliability of Automated Speech Scoring Systems: A Meta-Analysis，一作，国内会议，浙江大学外国语学院青年学术论坛宣读论文，2023年5月 + 2分；
5、Exploring the interplay of syntactic and lexical complexity in predicting writing quality，一作，国内会议，浙江大学外国语学院“格物致知”博士生创新论坛宣读论文，2023年5月 + 2分；
6、双语政策下的汉语地位:新加坡经验对中国外语教育规划的启示，一作，国内会议，北京外国语大学语言政策与规划研究论坛宣读论文，2023年6月 + 2分</t>
    </r>
  </si>
  <si>
    <t>1、(美育)校歌合唱比赛 0.5
2、(劳育)职慧系列培训课程+青年教师分享会、“声动紫金”+ 1.5
3、（劳育）讲座卡，5
4、（劳育）助教助管（学年+长学期），4.5
5、（劳育）党、校、院史知识竞赛，1.5
6、党支部组织委员（优秀），4
7、心理委员（优秀），6</t>
  </si>
  <si>
    <t>1. Phrase-frames in Low- and Intermediate-level EFL Learners’ Essays: Variability, Structures, and Functions，发表于Journal of English Language Teaching and Applied Linguistics，普刊，一作，2023年8月 （4）
2. 中国英语学习者写作中短语框架的使用特征，南京大学：传承与创新——第二届外国语言文学研究生学术创新论坛，国内会议论文宣读，2023年8月 （2）
3. A corpus-based investigation of the use of conjunctive adjunct however by Chinese EFL learners，广东外国语言学会2022-2023年学术年会，国内会议论文宣读，2023年8月 （2）
4. A Relevance-Theoretic Approach to the Subtitle Translation of Farewell My Concubine
，第十八届全国语用学研讨会，国内会议论文宣读，2023年8月 （2）
5.全国大学生英语竞赛校级三等奖 （1）</t>
  </si>
  <si>
    <t>1.（劳育类）讲座卡9次、“笃行致远”分享会、优秀青年教师分享会 （5）
2. （劳育类）党支部副书记 考核等级优秀 （8）
3. （美育类）参与合唱比赛 （0.5）
4. （劳育类）助教一学年 （3）
5. （劳育类）参加党史竞赛 （1.5）
6. （劳育类）职慧系列培训课程 （0.5）</t>
  </si>
  <si>
    <t>1. The 23rd China International Forum on Cognitive Linguistics 宣读论文—A Diachronic Study of Metaphor Variation in China's Anti-Corruption Discourse   
2. The 20th Annual Conference of the International Association of Urban Language Studies 宣读论文—豪根模式与新时代我国网络词语规划</t>
  </si>
  <si>
    <t>体育、美育、劳育加分：研究生羽毛球赛 0.5；党史知识竞赛 1.5；讲座卡 5； 助教3； 致远计划 2；黄土地计划 2； 团支书 8； 院研会部长 6；新生合唱比赛  0.5 青年教师分享会 0.5  乘风计划（第二期）1</t>
  </si>
  <si>
    <t>Self-regulated Learning and Second Language Writing: Fostering Strategic Language Learners；System；SSCI；第一作者；2022年12月</t>
  </si>
  <si>
    <t>/</t>
  </si>
  <si>
    <t>浙江大学学生羽毛球协会“秋季杯”新生羽毛球比赛女子单打第五名，5分；
浙江大学学生羽毛球协会“秋季杯”新生羽毛球比赛定点定区颠球第六名，5分；
浙江大学第二十四届研究生体育文化节之外国语学院2023 年春季研究生师生趣味羽毛球双打第一名，5分；
浙江大学第二十四届研究生体育文化节之外国语学院2023 年春季研究生师生趣味羽毛球女子单打第一名，5分；
参加外国语学院2022级研究生新生校歌合唱暨班级风采比赛，0.5分；
参加外国语学院党史·校史·院史知识竞赛，1.5分；
参加学术讲座7次，3.5分；
助教一学年，3分；
参加2023浙江大学“公毅计划”湖州市
党政机关专项社会实践，1分；
2022-2023学年担任研究生第四党支部副书记，4分</t>
  </si>
  <si>
    <t>1. 《语言规划视角下汉语新词历时演变研究》，北京外国语大学2023 年研究生高端学术论坛之语言政策与规划研究论坛，国内会议宣读，2023年6月。2分
2. 《从句法-语义界面看领主属宾句》，南京大学“传承与创新一一第二届外国语言文学研究生学术论坛，国内会议宣读，2023年8月。2分</t>
  </si>
  <si>
    <t>助教一年，分数3
院研博会部长，评价‘良好’，分数6
合唱比赛，分数0.5</t>
  </si>
  <si>
    <t>2023年全国大学生心理与行为在线实验精英赛校级选拔赛一等奖，3分</t>
  </si>
  <si>
    <t>1. 参与外国语学院2023年春季“语我同行，羽你共聚”研究生师生趣味羽毛球比赛，0.5分；2.参与讲座10次，5分；3.担任助教2个长学期，3分；4.担任外应2班信息委员1学年，6分；5.参与2022年新生合唱比赛，0.5分；6.参与优秀青年教师分享会，0.5分</t>
  </si>
  <si>
    <t>无</t>
  </si>
  <si>
    <t>1. 讲座卡8次（4分）；
2.2022-2023年中国飞盘联赛（浙江·杭州站）第五名（6分）；
3.助教一学年（3分）；
4.浙江大学2023年“三好杯”篮球比赛女子组第五名（5分）；
5.浙江大学2023年“三好杯”足球赛女子组第六名（5分）。</t>
  </si>
  <si>
    <t>1. 团支书，8分；
2.  助教两个长学期，3分；
3. 10次学术讲座，5分；
4. 新生合唱比赛，0.5分</t>
  </si>
  <si>
    <t>2023年浙江大学外国语学院第十届青年学术论坛，宣读论文《5W传播模式下&lt;哪吒之魔童降世&gt;字幕英译研究》，国内学术会议论文宣读2分</t>
  </si>
  <si>
    <t>1. 助教1学年，3分；                                    2. 讲座12次，（上限5分）；           3.学院集体活动：参与外国语学院2022级研究生新生校歌合唱暨班级风采展示比赛参与，优秀奖，0.5分</t>
  </si>
  <si>
    <t>外院职发中心成员（4）；助教一年 （3）；新生合唱 （0.5）；讲座9次 （4.5）</t>
  </si>
  <si>
    <t>1.基于语料库的社会语言学变异研究：以社会阶层为变量的关于the+NP的案例分析，浙江大学外语学院青年学术论坛，国内会议论文宣读，第一作者，2023年5月</t>
  </si>
  <si>
    <t>1.学院讲座10次，5分
2.助教一学年，3分
3.青年教师分享会：话心声，共成长，0.5分
4.新生合唱比赛，0.5分</t>
  </si>
  <si>
    <t xml:space="preserve">
1. 国内学术会议宣读论文：会议名称：第十四届全国口译大会暨学术研讨会 会议开展时间：2022年11月18日-20日 发言标题：基于中国总理记者招待会的口译员面子协调作用的研究
2. 学科竞赛：第33届国际文化节之第16届LSCAT杯“口译之星”风采大赛校级三等奖</t>
  </si>
  <si>
    <t>1. 研六党支部22-23学年组织委员，考评结果为良好，6分
2. 助教两个长学期，3分</t>
  </si>
  <si>
    <t>国内会议宣读（2分）</t>
  </si>
  <si>
    <t>学术讲座（1.5分）；助管（1.5分）；合唱比赛（0.5分）</t>
  </si>
  <si>
    <t>1. 助教两个长学期，3分
2. 学术讲座，5分
3. 2022级研究生新生校歌合唱大赛暨班级风采大赛，0.5</t>
  </si>
  <si>
    <t>参与院级合唱比赛 +0.5分；助教一学年+3分</t>
  </si>
  <si>
    <t>浙江大学外国语学院青年学术论坛宣读论文（2分）</t>
  </si>
  <si>
    <t>浙江大学2022 年第二届太极拳短视频大赛三等奖，3分；助教一年 3分</t>
  </si>
  <si>
    <t>21硕 外应</t>
  </si>
  <si>
    <r>
      <rPr>
        <b/>
        <sz val="11"/>
        <color rgb="FF000000"/>
        <rFont val="宋体"/>
        <charset val="134"/>
      </rPr>
      <t>学习成绩加权平均分</t>
    </r>
    <r>
      <rPr>
        <sz val="11"/>
        <color rgb="FF000000"/>
        <rFont val="宋体"/>
        <charset val="134"/>
      </rPr>
      <t xml:space="preserve">
（仅22级硕、博）
学习成绩加权平均分=∑（专业学位课程成绩×课程学分）／总学分</t>
    </r>
  </si>
  <si>
    <t>学术（实践）创新排名
（名次、标注是否前40%）</t>
  </si>
  <si>
    <t>体美劳素养排名
（名次、标注是否前40%）</t>
  </si>
  <si>
    <t>1. Family language policy in multi-ethnic and multilingual villages in Yunnan, China: a comparative case study of Kena village and Anmin village、Journal of Multilingual and Multicultural Development、SSCI (online)、第二作者（导师一作）、2022.10.10
2. Evolution of English language education policies in the Chinese mainland in the 21st century: A corpus-based analysis of official language policy documents、Linguistics and Education、SSCI、第二作者（导师一作）、2023.5.29
3. Evolving means of formal language policy on Putonghua and minority languages on the Chinese mainland (1986–2021)、International Journal of Multilingualism、SSCI （online）、第二作者（导师一作）、2023.6.27
4. Exploring Relationships of Job Satisfaction and Burnout with Turnover Intention Among Chinese English Language Teachers、The Asia-Pacific Education Researcher、SSCI (online)、第二作者（导师一作）、2023.7.18
5. 国际组织语言政策、中国语言政策研究报告、其他论文、第二作者（导师一作）、2023.7
6. 美国加州法庭翻译制度的历史演变研究及启示、浙江大学外国语学院格物致知博士生论坛、第一作者、2023.5.27
7. 主参国家级项目，国家高端智库重点项目（3/13）</t>
  </si>
  <si>
    <t>讲座 8*0.5=4分
助教两学期，3分
优秀青年教师分享会 0.5分</t>
  </si>
  <si>
    <t>12346012</t>
  </si>
  <si>
    <r>
      <rPr>
        <sz val="9"/>
        <color rgb="FF171A1D"/>
        <rFont val="宋体"/>
        <charset val="134"/>
      </rPr>
      <t>阅读书目推荐助力深入推进全民阅读，出版广角，CSSCI扩展版论文，二作（导师一作），2023-05（10分）
《PISA2025外语评估框架》解析及对我国外语评估的启示，外语界，CSSCI论文，二作（导师一作），2023-06（16分）
SSCI书评，lexical variation of an East Midlands mining community，独作，2023-04（15分，书评已赋分减半）
Teachers' frequency of ICT use in providing sustainable opportunity to learn: Mediation analysis using a reading database, sustainability, SSCI论文，一作，2022-12（30分）
Critical discourse analysis of Wechat stores' advertisement in cosmetics and skin-care products， international journal of education and humanities.普通论文，2022-11（4分）
self-motivated interest or socially bound interest? investigating the impact of ICT interest on digital reading performance, ELC2023，国际会议，4分，2023-04
We are a team, but with different motivations: relationship between collaboration identity and peer revision, ICFULL 2023, 国际会议，4分，2023-05
教师信息技术使用如何影响课堂阅 读学习机会供给？——一项基于阅读数据库的研究，第二届语言数据科学与应用论坛，国内会议，2分，2022-12
“英语词汇创新与实践竞赛一等奖”、</t>
    </r>
    <r>
      <rPr>
        <i/>
        <sz val="9"/>
        <color rgb="FF171A1D"/>
        <rFont val="宋体"/>
        <charset val="134"/>
      </rPr>
      <t>“bett杯全国大学生英语阅读大赛”，竞赛获奖2项（协会级），共6分</t>
    </r>
  </si>
  <si>
    <r>
      <rPr>
        <sz val="9"/>
        <color rgb="FF000000"/>
        <rFont val="宋体"/>
        <charset val="134"/>
      </rPr>
      <t>实践1项：北湖区大学生“返家乡”政务实践（0.5分，团区委牵头暑期实践项目，非实习）
学术讲座10余次（上限5分）
活动参加4次（2分）：优秀青年教师分享会；</t>
    </r>
    <r>
      <rPr>
        <sz val="9"/>
        <color rgb="FF000000"/>
        <rFont val="宋体"/>
        <charset val="134"/>
      </rPr>
      <t>格物致知分论坛；格物致知朋辈分享会；夏令营志愿者
助教两个长学期（3分）
外应一班信息委员（考核优秀，6分）</t>
    </r>
  </si>
  <si>
    <t>1.Formulaic competence in college-level Asian English learner’s argumentative writing: Examining the effects of language background and topic. The Asia-Pacific Education Researcher, SSCI，二作（导师一作），2022.11.03.【30分】
2.浙大外国语学院青年学术论坛宣读论文，2023.05.19【2分】</t>
  </si>
  <si>
    <r>
      <rPr>
        <sz val="9"/>
        <color rgb="FF000000"/>
        <rFont val="宋体"/>
        <charset val="134"/>
      </rPr>
      <t>1.</t>
    </r>
    <r>
      <rPr>
        <sz val="9"/>
        <color rgb="FF000000"/>
        <rFont val="宋体"/>
        <charset val="134"/>
      </rPr>
      <t>话心声，共成长｜优秀青年教师分享会【0.5分】
2.学术讲座10次【5分】
3.实践锻炼优秀【1分】
4.班长【8分】
5.学院兼职辅导员，半年以上【10*0.5=5分】
【总分20】</t>
    </r>
  </si>
  <si>
    <t>A Study on the Effectiveness of Computer-assisted Language Learning in An Online EFL Writing Course，EI，第一作者，2023.3 【16分】
2023国际英语教育中国大会宣读论文【4分】
2022 8th International Conference on Computer and Communications (ICCC)宣读论文 【4分】</t>
  </si>
  <si>
    <t>党支部书记（10分）
研博会主席团成员（10分）
讲座卡（5分）
大英助教一年（3分）</t>
  </si>
  <si>
    <t>1. 论文名称：Coordination and referential dependencies: a dependency grammar account in terms of predicate-valent structures
期刊名称：Folia Linguistica
期刊等级：SSCI
论文链接：https://www.degruyter.com/document/doi/10.1515/flin-2023-2024/html
2. 参加学院举办的青年学术论坛并宣读论文</t>
  </si>
  <si>
    <t>参加学术讲座11次，参加优秀青年教师分享1次</t>
  </si>
  <si>
    <t>1. 第44届国际语言测试大会，国际会议论文宣读，2023年6月，4分；2. 教育部产学合作协同与人项目《英语词汇诊断测试研发》，省部级项目主参（排名前三），2022年11月，8分；                                                  3. 2022年度浙江省哲学社会科学规划“之江青年理论与调研专项课题”《语言测评标准设定模式的再审视: 从安戈夫法到书签法》，2021年12月——2024年12月，省部级项目主参（排名前三），先前未参评，8分。</t>
  </si>
  <si>
    <t>1.水平测试助教一学年， 智慧系统助教一学期，共3分；2.讲座10次，5分</t>
  </si>
  <si>
    <t>浙江大学外国语学院青年学术论坛（国内会议）2分  宣读论文：社会认知视角下的综合口语测试研究综述 2023年5月25日;语言测评标准设定模式的再审视：从安戈夫法到书签法 省部级 主参（第三）8分  2021年12.13-2024.12.13; 英语词汇诊断测试研发（教育部产学合作协同育人项目）省部级 主参 （第三） 8分 2022年5月-2023年5月</t>
  </si>
  <si>
    <t>助教（本科）1.5分</t>
  </si>
  <si>
    <t>(book review) Teaching and researching writing (4th ed.), Ken Hyland, Routledge (2022). 
Journal of second language writing
SSCI，第二作者，2022.12</t>
  </si>
  <si>
    <t>助教一学期 1.5；学术讲座11次 5</t>
  </si>
  <si>
    <t>1. 2023年浙江大学外国语学院青年学术论坛,Measuring Coherence and Efficiency Performance in Older Adults’ Discourse: in the Picture Description Task, 国内会议宣读论文, 2023年5月。
2. 第十二届全国语言文字应用学术研讨会暨《语言文字应用》创刊三十周年学术研讨会，二语写作自我调节能力中的个体差异：自我效能感的作用。国内会议宣读论文, 2022年10月。</t>
  </si>
  <si>
    <t>1.助教助管，大英及托福口语课程助教（一学年），3分
2.助教助管，浙江大学党委组织部学生助管（一学年），3分
3.助教助管，浙江大学信访办公室主任助理（长学期），1.5分
4.学生工作，院兼职辅导员（优秀），10分
5.浙江大学外国语学院 2023 年全国优秀大学生夏令营志愿者，0.5分
6.学术讲座卡，8次，4分
7.活动纪实3次（乘风计划（第二期）、2023飞跃计划、话心声，共成长｜优秀青年教师分享会），1.5分</t>
  </si>
  <si>
    <t>周义凯. 2022.5. 人口流动、语言活力与语言态度的协同关系. 杭州: 浙江大学外国语学院青年学术论坛.</t>
  </si>
  <si>
    <t>2022.10 校秋季运动会研究生男女混合10*50米接力，1分
2023.5 外国语学院2023年春季研究生师生趣味羽毛球比赛双打三等奖，2分
2023.7 外语学院优秀大学生夏令营志愿者，0.5分
参加学术讲座10次，5分
大学英语助教1学年，3分
研六支部宣传委员1年，考评优秀，8分</t>
  </si>
  <si>
    <t>1. 浙江大学2022校运会800米第七名，3分
2. 大英助教一学期，1.5分
3. 党支部书记一学年, 优秀评级，10分
4. 院羽毛球比赛男单二等奖，3分
5. 院羽毛球比赛混双二等奖，3分</t>
  </si>
  <si>
    <t>1. 参加第二届语言数据科学与应用论坛宣读论文，2
2. 参加厦门大学外文学院第十五届研究生学术研讨会暨第五届外国语言文学博士论坛宣读论文，2</t>
  </si>
  <si>
    <t>担任研究生第五党支部组织委员、纪检委员，6</t>
  </si>
  <si>
    <t>22105048</t>
  </si>
  <si>
    <r>
      <rPr>
        <sz val="11"/>
        <color rgb="FF000000"/>
        <rFont val="宋体"/>
        <charset val="134"/>
      </rPr>
      <t xml:space="preserve">外应3班心理委员，考评结果为优秀  6分
</t>
    </r>
    <r>
      <rPr>
        <sz val="11"/>
        <color rgb="FF000000"/>
        <rFont val="宋体"/>
        <charset val="134"/>
      </rPr>
      <t>丹青学园兼职辅导员（P.S. 丹青兼辅只有优秀和合格两级） 6分
研究生助管（校党委组织部） 1.5分
秋冬学期助教 1.5分</t>
    </r>
  </si>
  <si>
    <t>1.浙江大学研究生资助发展中心主任（校级社团负责人），10分
2.浙江大学第六届校友代表大会志愿者，0.5分
3.学院学术讲座，3.5分</t>
  </si>
  <si>
    <t>1、推广普通话与保护少数民族语言的对比分析—基于Cooper的八问方案；第十三届中国社会语言学国际学术研讨会；国际会议，4分；2022年12月10日2、Profiling China’s Efforts in Cyber Governance through Media Discourse: A Corpus-based Analysis;浙江大学外国语学院青年学术论坛；国内会议，2分；2023年5月19日</t>
  </si>
  <si>
    <t>党支部书记 10分</t>
  </si>
  <si>
    <t>1、Exploring the Development of Writing Proficiency and Regulation of Learning in Computer-Mediated Collaborative Writing Contexts.浙江大学外语学院青年学术论坛，国内会议论文宣读，2023年5月
2、Evaluating the Multidimensional Structure of
Co-regulated Learning Strategies in Collaborative
Learning Contexts: Scale Development and Validation.浙江大学外语学院青年学术论坛，国内会议论文宣读，2023年5月</t>
  </si>
  <si>
    <t>参加2023浙江大学外国语学院青年学术论坛，分数0.5</t>
  </si>
  <si>
    <t>22105045</t>
  </si>
  <si>
    <t>全国第十四届口译大会，宣读论文；第十届全国脑电与脑成像会议，宣读论文</t>
  </si>
  <si>
    <t>1. 校内学术讲座8次（4分）
2. 助教1年（3分）</t>
  </si>
  <si>
    <t>1.学术讲座8次，4分
2.助教1长学期，1.5分
3.志愿服务1次，0.5分
4.学院活动纪实1次，0.5分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</si>
</sst>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等线"/>
      <charset val="134"/>
      <scheme val="minor"/>
    </font>
    <font>
      <b/>
      <sz val="24"/>
      <color rgb="FF000000"/>
      <name val="宋体"/>
      <charset val="134"/>
    </font>
    <font>
      <sz val="11"/>
      <color rgb="FF000000"/>
      <name val="宋体"/>
      <charset val="134"/>
    </font>
    <font>
      <b/>
      <sz val="11"/>
      <color rgb="FF000000"/>
      <name val="宋体"/>
      <charset val="134"/>
    </font>
    <font>
      <sz val="9"/>
      <color rgb="FF000000"/>
      <name val="宋体"/>
      <charset val="134"/>
    </font>
    <font>
      <sz val="9"/>
      <color rgb="FF171A1D"/>
      <name val="宋体"/>
      <charset val="134"/>
    </font>
    <font>
      <b/>
      <sz val="22"/>
      <name val="宋体"/>
      <charset val="134"/>
    </font>
    <font>
      <b/>
      <sz val="14"/>
      <name val="宋体"/>
      <charset val="134"/>
    </font>
    <font>
      <sz val="11"/>
      <name val="宋体"/>
      <charset val="134"/>
    </font>
    <font>
      <b/>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i/>
      <sz val="9"/>
      <color rgb="FF171A1D"/>
      <name val="宋体"/>
      <charset val="134"/>
    </font>
    <font>
      <i/>
      <sz val="11"/>
      <name val="宋体"/>
      <charset val="134"/>
    </font>
    <font>
      <sz val="11"/>
      <name val="MS Gothic"/>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8">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zoomScale="55" zoomScaleNormal="55" workbookViewId="0">
      <selection activeCell="M3" sqref="M$1:M$1048576"/>
    </sheetView>
  </sheetViews>
  <sheetFormatPr defaultColWidth="11" defaultRowHeight="15.6"/>
  <cols>
    <col min="3" max="3" width="13" customWidth="1"/>
    <col min="4" max="4" width="12.6287878787879" customWidth="1"/>
    <col min="5" max="5" width="45.5" customWidth="1"/>
    <col min="7" max="7" width="10.8787878787879"/>
  </cols>
  <sheetData>
    <row r="1" ht="42" customHeight="1" spans="1:12">
      <c r="A1" s="24" t="s">
        <v>0</v>
      </c>
      <c r="B1" s="24"/>
      <c r="C1" s="24"/>
      <c r="D1" s="24"/>
      <c r="E1" s="24"/>
      <c r="F1" s="24"/>
      <c r="G1" s="24"/>
      <c r="H1" s="24"/>
      <c r="I1" s="24"/>
      <c r="J1" s="24"/>
      <c r="K1" s="24"/>
      <c r="L1" s="24"/>
    </row>
    <row r="2" ht="27.95" customHeight="1" spans="1:12">
      <c r="A2" s="25" t="s">
        <v>1</v>
      </c>
      <c r="B2" s="25"/>
      <c r="C2" s="25"/>
      <c r="D2" s="25"/>
      <c r="E2" s="25"/>
      <c r="F2" s="25"/>
      <c r="G2" s="25"/>
      <c r="H2" s="25"/>
      <c r="I2" s="25"/>
      <c r="J2" s="25"/>
      <c r="K2" s="25"/>
      <c r="L2" s="25"/>
    </row>
    <row r="3" s="23" customFormat="1" ht="70.5" customHeight="1" spans="1:12">
      <c r="A3" s="26"/>
      <c r="B3" s="26"/>
      <c r="C3" s="27" t="s">
        <v>2</v>
      </c>
      <c r="D3" s="28" t="s">
        <v>3</v>
      </c>
      <c r="E3" s="27"/>
      <c r="F3" s="27"/>
      <c r="G3" s="29"/>
      <c r="H3" s="27" t="s">
        <v>4</v>
      </c>
      <c r="I3" s="27"/>
      <c r="J3" s="27"/>
      <c r="K3" s="27"/>
      <c r="L3" s="27"/>
    </row>
    <row r="4" s="23" customFormat="1" ht="183" customHeight="1" spans="1:12">
      <c r="A4" s="26" t="s">
        <v>5</v>
      </c>
      <c r="B4" s="26" t="s">
        <v>6</v>
      </c>
      <c r="C4" s="30" t="s">
        <v>7</v>
      </c>
      <c r="D4" s="28" t="s">
        <v>8</v>
      </c>
      <c r="E4" s="30" t="s">
        <v>9</v>
      </c>
      <c r="F4" s="30" t="s">
        <v>10</v>
      </c>
      <c r="G4" s="31" t="s">
        <v>11</v>
      </c>
      <c r="H4" s="27" t="s">
        <v>12</v>
      </c>
      <c r="I4" s="27"/>
      <c r="J4" s="27"/>
      <c r="K4" s="27"/>
      <c r="L4" s="27" t="s">
        <v>13</v>
      </c>
    </row>
    <row r="5" s="23" customFormat="1" ht="208.5" customHeight="1" spans="1:12">
      <c r="A5" s="26">
        <v>1</v>
      </c>
      <c r="B5" s="26">
        <v>22246045</v>
      </c>
      <c r="C5" s="26" t="s">
        <v>14</v>
      </c>
      <c r="D5" s="26">
        <v>90.92</v>
      </c>
      <c r="E5" s="30" t="s">
        <v>15</v>
      </c>
      <c r="F5" s="26">
        <v>28</v>
      </c>
      <c r="G5" s="32">
        <f t="shared" ref="G5:G24" si="0">D5+F5</f>
        <v>118.92</v>
      </c>
      <c r="H5" s="30" t="s">
        <v>16</v>
      </c>
      <c r="I5" s="30"/>
      <c r="J5" s="30"/>
      <c r="K5" s="30"/>
      <c r="L5" s="34">
        <v>31</v>
      </c>
    </row>
    <row r="6" s="23" customFormat="1" ht="285.75" customHeight="1" spans="1:12">
      <c r="A6" s="26">
        <v>2</v>
      </c>
      <c r="B6" s="26">
        <v>22246040</v>
      </c>
      <c r="C6" s="26" t="s">
        <v>14</v>
      </c>
      <c r="D6" s="26">
        <v>91.615</v>
      </c>
      <c r="E6" s="30" t="s">
        <v>17</v>
      </c>
      <c r="F6" s="26">
        <v>26</v>
      </c>
      <c r="G6" s="32">
        <f t="shared" si="0"/>
        <v>117.615</v>
      </c>
      <c r="H6" s="30" t="s">
        <v>18</v>
      </c>
      <c r="I6" s="30"/>
      <c r="J6" s="30"/>
      <c r="K6" s="30"/>
      <c r="L6" s="34">
        <v>18</v>
      </c>
    </row>
    <row r="7" s="23" customFormat="1" ht="324" customHeight="1" spans="1:12">
      <c r="A7" s="26">
        <v>3</v>
      </c>
      <c r="B7" s="26">
        <v>22246041</v>
      </c>
      <c r="C7" s="26" t="s">
        <v>14</v>
      </c>
      <c r="D7" s="26">
        <v>92.69</v>
      </c>
      <c r="E7" s="30" t="s">
        <v>19</v>
      </c>
      <c r="F7" s="26">
        <v>14</v>
      </c>
      <c r="G7" s="32">
        <f t="shared" si="0"/>
        <v>106.69</v>
      </c>
      <c r="H7" s="30" t="s">
        <v>20</v>
      </c>
      <c r="I7" s="30"/>
      <c r="J7" s="30"/>
      <c r="K7" s="30"/>
      <c r="L7" s="34">
        <v>23</v>
      </c>
    </row>
    <row r="8" s="23" customFormat="1" ht="255" customHeight="1" spans="1:12">
      <c r="A8" s="26">
        <v>4</v>
      </c>
      <c r="B8" s="30">
        <v>22246036</v>
      </c>
      <c r="C8" s="30" t="s">
        <v>14</v>
      </c>
      <c r="D8" s="30">
        <v>92.85</v>
      </c>
      <c r="E8" s="30" t="s">
        <v>21</v>
      </c>
      <c r="F8" s="30">
        <v>11</v>
      </c>
      <c r="G8" s="32">
        <f t="shared" si="0"/>
        <v>103.85</v>
      </c>
      <c r="H8" s="30" t="s">
        <v>22</v>
      </c>
      <c r="I8" s="30"/>
      <c r="J8" s="30"/>
      <c r="K8" s="30"/>
      <c r="L8" s="35">
        <v>18.5</v>
      </c>
    </row>
    <row r="9" s="23" customFormat="1" ht="132.75" customHeight="1" spans="1:12">
      <c r="A9" s="26">
        <v>5</v>
      </c>
      <c r="B9" s="26">
        <v>22246049</v>
      </c>
      <c r="C9" s="26" t="s">
        <v>14</v>
      </c>
      <c r="D9" s="26">
        <v>90.38</v>
      </c>
      <c r="E9" s="30" t="s">
        <v>23</v>
      </c>
      <c r="F9" s="26">
        <v>8</v>
      </c>
      <c r="G9" s="32">
        <f t="shared" si="0"/>
        <v>98.38</v>
      </c>
      <c r="H9" s="30" t="s">
        <v>24</v>
      </c>
      <c r="I9" s="30"/>
      <c r="J9" s="30"/>
      <c r="K9" s="30"/>
      <c r="L9" s="34">
        <v>30</v>
      </c>
    </row>
    <row r="10" s="23" customFormat="1" ht="72.75" customHeight="1" spans="1:12">
      <c r="A10" s="26">
        <v>6</v>
      </c>
      <c r="B10" s="26">
        <v>22246042</v>
      </c>
      <c r="C10" s="26" t="s">
        <v>14</v>
      </c>
      <c r="D10" s="26">
        <v>89.92</v>
      </c>
      <c r="E10" s="30" t="s">
        <v>25</v>
      </c>
      <c r="F10" s="26">
        <v>15</v>
      </c>
      <c r="G10" s="32">
        <f t="shared" si="0"/>
        <v>104.92</v>
      </c>
      <c r="H10" s="26"/>
      <c r="I10" s="26"/>
      <c r="J10" s="26"/>
      <c r="K10" s="26"/>
      <c r="L10" s="26">
        <v>0</v>
      </c>
    </row>
    <row r="11" s="23" customFormat="1" ht="288.75" customHeight="1" spans="1:12">
      <c r="A11" s="26">
        <v>7</v>
      </c>
      <c r="B11" s="26">
        <v>22246043</v>
      </c>
      <c r="C11" s="26" t="s">
        <v>14</v>
      </c>
      <c r="D11" s="26">
        <v>89.38</v>
      </c>
      <c r="E11" s="26" t="s">
        <v>26</v>
      </c>
      <c r="F11" s="26">
        <v>0</v>
      </c>
      <c r="G11" s="32">
        <f t="shared" si="0"/>
        <v>89.38</v>
      </c>
      <c r="H11" s="30" t="s">
        <v>27</v>
      </c>
      <c r="I11" s="30"/>
      <c r="J11" s="30"/>
      <c r="K11" s="30"/>
      <c r="L11" s="34">
        <v>33.5</v>
      </c>
    </row>
    <row r="12" s="23" customFormat="1" ht="86.4" spans="1:12">
      <c r="A12" s="26">
        <v>8</v>
      </c>
      <c r="B12" s="26">
        <v>22246047</v>
      </c>
      <c r="C12" s="26" t="s">
        <v>14</v>
      </c>
      <c r="D12" s="26">
        <v>92.31</v>
      </c>
      <c r="E12" s="30" t="s">
        <v>28</v>
      </c>
      <c r="F12" s="26">
        <v>4</v>
      </c>
      <c r="G12" s="32">
        <f t="shared" si="0"/>
        <v>96.31</v>
      </c>
      <c r="H12" s="30" t="s">
        <v>29</v>
      </c>
      <c r="I12" s="30"/>
      <c r="J12" s="30"/>
      <c r="K12" s="30"/>
      <c r="L12" s="34">
        <v>9.5</v>
      </c>
    </row>
    <row r="13" s="23" customFormat="1" ht="93.75" customHeight="1" spans="1:12">
      <c r="A13" s="26">
        <v>9</v>
      </c>
      <c r="B13" s="26">
        <v>22246037</v>
      </c>
      <c r="C13" s="26" t="s">
        <v>14</v>
      </c>
      <c r="D13" s="26">
        <v>90.38</v>
      </c>
      <c r="E13" s="30" t="s">
        <v>30</v>
      </c>
      <c r="F13" s="26">
        <v>3</v>
      </c>
      <c r="G13" s="32">
        <f t="shared" si="0"/>
        <v>93.38</v>
      </c>
      <c r="H13" s="30" t="s">
        <v>31</v>
      </c>
      <c r="I13" s="30"/>
      <c r="J13" s="30"/>
      <c r="K13" s="30"/>
      <c r="L13" s="34">
        <v>15.5</v>
      </c>
    </row>
    <row r="14" s="23" customFormat="1" ht="141.75" customHeight="1" spans="1:12">
      <c r="A14" s="26">
        <v>10</v>
      </c>
      <c r="B14" s="30">
        <v>22246038</v>
      </c>
      <c r="C14" s="30" t="s">
        <v>14</v>
      </c>
      <c r="D14" s="30">
        <v>90</v>
      </c>
      <c r="E14" s="30" t="s">
        <v>32</v>
      </c>
      <c r="F14" s="30">
        <v>0</v>
      </c>
      <c r="G14" s="32">
        <f t="shared" si="0"/>
        <v>90</v>
      </c>
      <c r="H14" s="30" t="s">
        <v>33</v>
      </c>
      <c r="I14" s="30"/>
      <c r="J14" s="30"/>
      <c r="K14" s="30"/>
      <c r="L14" s="35">
        <v>23</v>
      </c>
    </row>
    <row r="15" s="23" customFormat="1" ht="84" customHeight="1" spans="1:12">
      <c r="A15" s="26">
        <v>11</v>
      </c>
      <c r="B15" s="30">
        <v>22246044</v>
      </c>
      <c r="C15" s="30" t="s">
        <v>14</v>
      </c>
      <c r="D15" s="30">
        <v>89.54</v>
      </c>
      <c r="E15" s="30" t="s">
        <v>32</v>
      </c>
      <c r="F15" s="30">
        <v>0</v>
      </c>
      <c r="G15" s="32">
        <f t="shared" si="0"/>
        <v>89.54</v>
      </c>
      <c r="H15" s="30" t="s">
        <v>34</v>
      </c>
      <c r="I15" s="30"/>
      <c r="J15" s="30"/>
      <c r="K15" s="30"/>
      <c r="L15" s="35">
        <v>16.5</v>
      </c>
    </row>
    <row r="16" s="23" customFormat="1" ht="75.75" customHeight="1" spans="1:12">
      <c r="A16" s="26">
        <v>12</v>
      </c>
      <c r="B16" s="26">
        <v>22246034</v>
      </c>
      <c r="C16" s="26" t="s">
        <v>14</v>
      </c>
      <c r="D16" s="26">
        <v>90</v>
      </c>
      <c r="E16" s="30" t="s">
        <v>35</v>
      </c>
      <c r="F16" s="26">
        <v>2</v>
      </c>
      <c r="G16" s="32">
        <f t="shared" si="0"/>
        <v>92</v>
      </c>
      <c r="H16" s="30" t="s">
        <v>36</v>
      </c>
      <c r="I16" s="30"/>
      <c r="J16" s="30"/>
      <c r="K16" s="30"/>
      <c r="L16" s="26">
        <v>8.5</v>
      </c>
    </row>
    <row r="17" s="23" customFormat="1" ht="48" customHeight="1" spans="1:12">
      <c r="A17" s="26">
        <v>13</v>
      </c>
      <c r="B17" s="26">
        <v>22246031</v>
      </c>
      <c r="C17" s="26" t="s">
        <v>14</v>
      </c>
      <c r="D17" s="26">
        <v>90.38</v>
      </c>
      <c r="E17" s="26"/>
      <c r="F17" s="26">
        <v>0</v>
      </c>
      <c r="G17" s="32">
        <f t="shared" si="0"/>
        <v>90.38</v>
      </c>
      <c r="H17" s="30" t="s">
        <v>37</v>
      </c>
      <c r="I17" s="30"/>
      <c r="J17" s="30"/>
      <c r="K17" s="30"/>
      <c r="L17" s="34">
        <v>12</v>
      </c>
    </row>
    <row r="18" s="23" customFormat="1" ht="78.75" customHeight="1" spans="1:12">
      <c r="A18" s="26">
        <v>14</v>
      </c>
      <c r="B18" s="30">
        <v>22246048</v>
      </c>
      <c r="C18" s="30" t="s">
        <v>14</v>
      </c>
      <c r="D18" s="30">
        <v>89.54</v>
      </c>
      <c r="E18" s="30" t="s">
        <v>38</v>
      </c>
      <c r="F18" s="30">
        <v>2</v>
      </c>
      <c r="G18" s="32">
        <f t="shared" si="0"/>
        <v>91.54</v>
      </c>
      <c r="H18" s="30" t="s">
        <v>39</v>
      </c>
      <c r="I18" s="30"/>
      <c r="J18" s="30"/>
      <c r="K18" s="30"/>
      <c r="L18" s="35">
        <v>9</v>
      </c>
    </row>
    <row r="19" s="23" customFormat="1" ht="117.75" customHeight="1" spans="1:12">
      <c r="A19" s="26">
        <v>15</v>
      </c>
      <c r="B19" s="30">
        <v>22246030</v>
      </c>
      <c r="C19" s="30" t="s">
        <v>14</v>
      </c>
      <c r="D19" s="30">
        <v>88.54</v>
      </c>
      <c r="E19" s="30" t="s">
        <v>40</v>
      </c>
      <c r="F19" s="30">
        <v>3</v>
      </c>
      <c r="G19" s="32">
        <f t="shared" si="0"/>
        <v>91.54</v>
      </c>
      <c r="H19" s="30" t="s">
        <v>41</v>
      </c>
      <c r="I19" s="30"/>
      <c r="J19" s="30"/>
      <c r="K19" s="30"/>
      <c r="L19" s="35">
        <v>9</v>
      </c>
    </row>
    <row r="20" s="23" customFormat="1" ht="39.95" customHeight="1" spans="1:12">
      <c r="A20" s="26">
        <v>16</v>
      </c>
      <c r="B20" s="26">
        <v>22246046</v>
      </c>
      <c r="C20" s="26" t="s">
        <v>14</v>
      </c>
      <c r="D20" s="26">
        <v>89.54</v>
      </c>
      <c r="E20" s="26" t="s">
        <v>42</v>
      </c>
      <c r="F20" s="26">
        <v>2</v>
      </c>
      <c r="G20" s="32">
        <f t="shared" si="0"/>
        <v>91.54</v>
      </c>
      <c r="H20" s="30" t="s">
        <v>43</v>
      </c>
      <c r="I20" s="30"/>
      <c r="J20" s="30"/>
      <c r="K20" s="30"/>
      <c r="L20" s="26">
        <v>3.5</v>
      </c>
    </row>
    <row r="21" s="23" customFormat="1" ht="87.75" customHeight="1" spans="1:12">
      <c r="A21" s="26">
        <v>17</v>
      </c>
      <c r="B21" s="30">
        <v>22246035</v>
      </c>
      <c r="C21" s="30" t="s">
        <v>14</v>
      </c>
      <c r="D21" s="30">
        <v>89.38</v>
      </c>
      <c r="E21" s="30" t="s">
        <v>32</v>
      </c>
      <c r="F21" s="30">
        <v>0</v>
      </c>
      <c r="G21" s="32">
        <f t="shared" si="0"/>
        <v>89.38</v>
      </c>
      <c r="H21" s="30" t="s">
        <v>44</v>
      </c>
      <c r="I21" s="30"/>
      <c r="J21" s="30"/>
      <c r="K21" s="30"/>
      <c r="L21" s="30">
        <v>8.5</v>
      </c>
    </row>
    <row r="22" s="23" customFormat="1" ht="53.25" customHeight="1" spans="1:12">
      <c r="A22" s="26">
        <v>18</v>
      </c>
      <c r="B22" s="26">
        <v>22246032</v>
      </c>
      <c r="C22" s="26" t="s">
        <v>14</v>
      </c>
      <c r="D22" s="26">
        <v>91.31</v>
      </c>
      <c r="E22" s="26" t="s">
        <v>26</v>
      </c>
      <c r="F22" s="26">
        <v>0</v>
      </c>
      <c r="G22" s="32">
        <f t="shared" si="0"/>
        <v>91.31</v>
      </c>
      <c r="H22" s="26" t="s">
        <v>45</v>
      </c>
      <c r="I22" s="26"/>
      <c r="J22" s="26"/>
      <c r="K22" s="26"/>
      <c r="L22" s="26">
        <v>3.5</v>
      </c>
    </row>
    <row r="23" s="23" customFormat="1" ht="57.75" customHeight="1" spans="1:12">
      <c r="A23" s="26">
        <v>19</v>
      </c>
      <c r="B23" s="26">
        <v>22246039</v>
      </c>
      <c r="C23" s="26" t="s">
        <v>14</v>
      </c>
      <c r="D23" s="26">
        <v>88.15</v>
      </c>
      <c r="E23" s="26" t="s">
        <v>46</v>
      </c>
      <c r="F23" s="26">
        <v>2</v>
      </c>
      <c r="G23" s="32">
        <f t="shared" si="0"/>
        <v>90.15</v>
      </c>
      <c r="H23" s="30" t="s">
        <v>47</v>
      </c>
      <c r="I23" s="30"/>
      <c r="J23" s="30"/>
      <c r="K23" s="30"/>
      <c r="L23" s="26">
        <v>6</v>
      </c>
    </row>
    <row r="24" s="23" customFormat="1" ht="39.95" customHeight="1" spans="1:12">
      <c r="A24" s="26">
        <v>20</v>
      </c>
      <c r="B24" s="30">
        <v>22246033</v>
      </c>
      <c r="C24" s="30" t="s">
        <v>14</v>
      </c>
      <c r="D24" s="30">
        <v>88.92</v>
      </c>
      <c r="E24" s="30" t="s">
        <v>32</v>
      </c>
      <c r="F24" s="30">
        <v>0</v>
      </c>
      <c r="G24" s="32">
        <f t="shared" si="0"/>
        <v>88.92</v>
      </c>
      <c r="H24" s="33" t="s">
        <v>32</v>
      </c>
      <c r="I24" s="36"/>
      <c r="J24" s="36"/>
      <c r="K24" s="37"/>
      <c r="L24" s="30">
        <v>0</v>
      </c>
    </row>
  </sheetData>
  <mergeCells count="21">
    <mergeCell ref="A1:L1"/>
    <mergeCell ref="A2:L2"/>
    <mergeCell ref="H5:K5"/>
    <mergeCell ref="H6:K6"/>
    <mergeCell ref="H7:K7"/>
    <mergeCell ref="H8:K8"/>
    <mergeCell ref="H9:K9"/>
    <mergeCell ref="H11:K11"/>
    <mergeCell ref="H12:K12"/>
    <mergeCell ref="H13:K13"/>
    <mergeCell ref="H14:K14"/>
    <mergeCell ref="H15:K15"/>
    <mergeCell ref="H16:K16"/>
    <mergeCell ref="H17:K17"/>
    <mergeCell ref="H18:K18"/>
    <mergeCell ref="H19:K19"/>
    <mergeCell ref="H20:K20"/>
    <mergeCell ref="H21:K21"/>
    <mergeCell ref="H22:K22"/>
    <mergeCell ref="H23:K23"/>
    <mergeCell ref="H24:K24"/>
  </mergeCells>
  <pageMargins left="0.708661417322835" right="0.708661417322835" top="0.748031496062992" bottom="0.748031496062992" header="0.31496062992126" footer="0.31496062992126"/>
  <pageSetup paperSize="8"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zoomScale="50" zoomScaleNormal="50" topLeftCell="C1" workbookViewId="0">
      <selection activeCell="O3" sqref="O$1:O$1048576"/>
    </sheetView>
  </sheetViews>
  <sheetFormatPr defaultColWidth="11" defaultRowHeight="15.6"/>
  <cols>
    <col min="3" max="3" width="14.8787878787879" customWidth="1"/>
    <col min="4" max="4" width="12.3787878787879" customWidth="1"/>
    <col min="5" max="5" width="47.1287878787879" customWidth="1"/>
    <col min="14" max="14" width="11" style="1"/>
  </cols>
  <sheetData>
    <row r="1" ht="54" customHeight="1" spans="1:14">
      <c r="A1" s="2" t="s">
        <v>0</v>
      </c>
      <c r="B1" s="2"/>
      <c r="C1" s="2"/>
      <c r="D1" s="2"/>
      <c r="E1" s="2"/>
      <c r="F1" s="2"/>
      <c r="G1" s="2"/>
      <c r="H1" s="2"/>
      <c r="I1" s="2"/>
      <c r="J1" s="2"/>
      <c r="K1" s="2"/>
      <c r="L1" s="2"/>
      <c r="M1" s="2"/>
      <c r="N1" s="13"/>
    </row>
    <row r="2" ht="38.25" customHeight="1" spans="1:14">
      <c r="A2" s="2" t="s">
        <v>48</v>
      </c>
      <c r="B2" s="2"/>
      <c r="C2" s="2"/>
      <c r="D2" s="2"/>
      <c r="E2" s="2"/>
      <c r="F2" s="2"/>
      <c r="G2" s="2"/>
      <c r="H2" s="2"/>
      <c r="I2" s="2"/>
      <c r="J2" s="2"/>
      <c r="K2" s="2"/>
      <c r="L2" s="2"/>
      <c r="M2" s="2"/>
      <c r="N2" s="13"/>
    </row>
    <row r="3" ht="72" customHeight="1" spans="1:14">
      <c r="A3" s="3"/>
      <c r="B3" s="3"/>
      <c r="C3" s="4" t="s">
        <v>2</v>
      </c>
      <c r="D3" s="5" t="s">
        <v>3</v>
      </c>
      <c r="E3" s="4"/>
      <c r="F3" s="4"/>
      <c r="G3" s="4"/>
      <c r="H3" s="4"/>
      <c r="I3" s="4" t="s">
        <v>4</v>
      </c>
      <c r="J3" s="4"/>
      <c r="K3" s="4"/>
      <c r="L3" s="4"/>
      <c r="M3" s="4"/>
      <c r="N3" s="14"/>
    </row>
    <row r="4" ht="158.25" customHeight="1" spans="1:14">
      <c r="A4" s="3" t="s">
        <v>5</v>
      </c>
      <c r="B4" s="3" t="s">
        <v>6</v>
      </c>
      <c r="C4" s="3" t="s">
        <v>7</v>
      </c>
      <c r="D4" s="5" t="s">
        <v>49</v>
      </c>
      <c r="E4" s="6" t="s">
        <v>9</v>
      </c>
      <c r="F4" s="7" t="s">
        <v>10</v>
      </c>
      <c r="G4" s="5" t="s">
        <v>11</v>
      </c>
      <c r="H4" s="5" t="s">
        <v>50</v>
      </c>
      <c r="I4" s="4" t="s">
        <v>12</v>
      </c>
      <c r="J4" s="4"/>
      <c r="K4" s="4"/>
      <c r="L4" s="4"/>
      <c r="M4" s="4" t="s">
        <v>13</v>
      </c>
      <c r="N4" s="15" t="s">
        <v>51</v>
      </c>
    </row>
    <row r="5" ht="331.2" spans="1:14">
      <c r="A5" s="8">
        <v>1</v>
      </c>
      <c r="B5" s="7">
        <v>22105041</v>
      </c>
      <c r="C5" s="7" t="s">
        <v>14</v>
      </c>
      <c r="D5" s="7">
        <v>0</v>
      </c>
      <c r="E5" s="7" t="s">
        <v>52</v>
      </c>
      <c r="F5" s="7">
        <v>118</v>
      </c>
      <c r="G5" s="7">
        <v>118</v>
      </c>
      <c r="H5" s="9">
        <f t="shared" ref="H5:H26" si="0">RANK(G5,$G$5:$G$24,0)</f>
        <v>1</v>
      </c>
      <c r="I5" s="7" t="s">
        <v>53</v>
      </c>
      <c r="J5" s="7"/>
      <c r="K5" s="7"/>
      <c r="L5" s="7"/>
      <c r="M5" s="7">
        <v>7.5</v>
      </c>
      <c r="N5" s="16">
        <f t="shared" ref="N5:N26" si="1">RANK(M5,$M$5:$M$24,0)</f>
        <v>11</v>
      </c>
    </row>
    <row r="6" ht="318" customHeight="1" spans="1:14">
      <c r="A6" s="8">
        <v>2</v>
      </c>
      <c r="B6" s="8" t="s">
        <v>54</v>
      </c>
      <c r="C6" s="8" t="s">
        <v>14</v>
      </c>
      <c r="D6" s="8">
        <v>0</v>
      </c>
      <c r="E6" s="10" t="s">
        <v>55</v>
      </c>
      <c r="F6" s="8">
        <v>91</v>
      </c>
      <c r="G6" s="8">
        <f>D6+F6</f>
        <v>91</v>
      </c>
      <c r="H6" s="9">
        <f t="shared" si="0"/>
        <v>2</v>
      </c>
      <c r="I6" s="11" t="s">
        <v>56</v>
      </c>
      <c r="J6" s="11"/>
      <c r="K6" s="11"/>
      <c r="L6" s="11"/>
      <c r="M6" s="8">
        <v>16.5</v>
      </c>
      <c r="N6" s="16">
        <f t="shared" si="1"/>
        <v>6</v>
      </c>
    </row>
    <row r="7" ht="109.5" customHeight="1" spans="1:14">
      <c r="A7" s="8">
        <v>3</v>
      </c>
      <c r="B7" s="8">
        <v>22105046</v>
      </c>
      <c r="C7" s="8" t="s">
        <v>14</v>
      </c>
      <c r="D7" s="8">
        <v>0</v>
      </c>
      <c r="E7" s="11" t="s">
        <v>57</v>
      </c>
      <c r="F7" s="8">
        <v>32</v>
      </c>
      <c r="G7" s="8">
        <f>D7+F7</f>
        <v>32</v>
      </c>
      <c r="H7" s="9">
        <f t="shared" si="0"/>
        <v>3</v>
      </c>
      <c r="I7" s="11" t="s">
        <v>58</v>
      </c>
      <c r="J7" s="11"/>
      <c r="K7" s="11"/>
      <c r="L7" s="11"/>
      <c r="M7" s="8">
        <v>19.5</v>
      </c>
      <c r="N7" s="16">
        <f t="shared" si="1"/>
        <v>4</v>
      </c>
    </row>
    <row r="8" ht="116.25" customHeight="1" spans="1:14">
      <c r="A8" s="8">
        <v>4</v>
      </c>
      <c r="B8" s="8">
        <v>12346014</v>
      </c>
      <c r="C8" s="8" t="s">
        <v>14</v>
      </c>
      <c r="D8" s="8">
        <v>0</v>
      </c>
      <c r="E8" s="11" t="s">
        <v>59</v>
      </c>
      <c r="F8" s="8">
        <v>24</v>
      </c>
      <c r="G8" s="8">
        <f>D8+F8</f>
        <v>24</v>
      </c>
      <c r="H8" s="9">
        <f t="shared" si="0"/>
        <v>5</v>
      </c>
      <c r="I8" s="11" t="s">
        <v>60</v>
      </c>
      <c r="J8" s="11"/>
      <c r="K8" s="11"/>
      <c r="L8" s="11"/>
      <c r="M8" s="8">
        <v>28</v>
      </c>
      <c r="N8" s="16">
        <f t="shared" si="1"/>
        <v>1</v>
      </c>
    </row>
    <row r="9" ht="177.75" customHeight="1" spans="1:14">
      <c r="A9" s="8">
        <v>5</v>
      </c>
      <c r="B9" s="3">
        <v>22105035</v>
      </c>
      <c r="C9" s="3" t="s">
        <v>14</v>
      </c>
      <c r="D9" s="8">
        <v>0</v>
      </c>
      <c r="E9" s="7" t="s">
        <v>61</v>
      </c>
      <c r="F9" s="3">
        <v>32</v>
      </c>
      <c r="G9" s="3">
        <v>32</v>
      </c>
      <c r="H9" s="9">
        <f t="shared" si="0"/>
        <v>3</v>
      </c>
      <c r="I9" s="7" t="s">
        <v>62</v>
      </c>
      <c r="J9" s="7"/>
      <c r="K9" s="7"/>
      <c r="L9" s="7"/>
      <c r="M9" s="3">
        <v>5.5</v>
      </c>
      <c r="N9" s="16">
        <f t="shared" si="1"/>
        <v>16</v>
      </c>
    </row>
    <row r="10" ht="127.5" customHeight="1" spans="1:14">
      <c r="A10" s="8">
        <v>6</v>
      </c>
      <c r="B10" s="8">
        <v>22105040</v>
      </c>
      <c r="C10" s="8" t="s">
        <v>14</v>
      </c>
      <c r="D10" s="8">
        <v>0</v>
      </c>
      <c r="E10" s="11" t="s">
        <v>63</v>
      </c>
      <c r="F10" s="11">
        <v>20</v>
      </c>
      <c r="G10" s="8">
        <f>D10+F10</f>
        <v>20</v>
      </c>
      <c r="H10" s="9">
        <f t="shared" si="0"/>
        <v>6</v>
      </c>
      <c r="I10" s="11" t="s">
        <v>64</v>
      </c>
      <c r="J10" s="11"/>
      <c r="K10" s="11"/>
      <c r="L10" s="11"/>
      <c r="M10" s="11">
        <v>8</v>
      </c>
      <c r="N10" s="16">
        <f t="shared" si="1"/>
        <v>10</v>
      </c>
    </row>
    <row r="11" ht="111" customHeight="1" spans="1:14">
      <c r="A11" s="8">
        <v>7</v>
      </c>
      <c r="B11" s="8">
        <v>22105043</v>
      </c>
      <c r="C11" s="8" t="s">
        <v>14</v>
      </c>
      <c r="D11" s="8">
        <v>0</v>
      </c>
      <c r="E11" s="11" t="s">
        <v>65</v>
      </c>
      <c r="F11" s="8">
        <v>18</v>
      </c>
      <c r="G11" s="8">
        <f>D11+F11</f>
        <v>18</v>
      </c>
      <c r="H11" s="9">
        <f t="shared" si="0"/>
        <v>7</v>
      </c>
      <c r="I11" s="8" t="s">
        <v>66</v>
      </c>
      <c r="J11" s="8"/>
      <c r="K11" s="8"/>
      <c r="L11" s="8"/>
      <c r="M11" s="8">
        <v>1.5</v>
      </c>
      <c r="N11" s="16">
        <f t="shared" si="1"/>
        <v>17</v>
      </c>
    </row>
    <row r="12" ht="105" customHeight="1" spans="1:14">
      <c r="A12" s="8">
        <v>8</v>
      </c>
      <c r="B12" s="3">
        <v>22105038</v>
      </c>
      <c r="C12" s="3" t="s">
        <v>14</v>
      </c>
      <c r="D12" s="8">
        <v>0</v>
      </c>
      <c r="E12" s="7" t="s">
        <v>67</v>
      </c>
      <c r="F12" s="3">
        <v>15</v>
      </c>
      <c r="G12" s="3">
        <v>15</v>
      </c>
      <c r="H12" s="9">
        <f t="shared" si="0"/>
        <v>8</v>
      </c>
      <c r="I12" s="3" t="s">
        <v>68</v>
      </c>
      <c r="J12" s="3"/>
      <c r="K12" s="3"/>
      <c r="L12" s="3"/>
      <c r="M12" s="3">
        <v>6.5</v>
      </c>
      <c r="N12" s="16">
        <f t="shared" si="1"/>
        <v>13</v>
      </c>
    </row>
    <row r="13" ht="213" customHeight="1" spans="1:14">
      <c r="A13" s="8">
        <v>9</v>
      </c>
      <c r="B13" s="3">
        <v>22105033</v>
      </c>
      <c r="C13" s="3" t="s">
        <v>14</v>
      </c>
      <c r="D13" s="8">
        <v>0</v>
      </c>
      <c r="E13" s="7" t="s">
        <v>69</v>
      </c>
      <c r="F13" s="3">
        <v>4</v>
      </c>
      <c r="G13" s="3">
        <v>4</v>
      </c>
      <c r="H13" s="7">
        <f t="shared" si="0"/>
        <v>10</v>
      </c>
      <c r="I13" s="7" t="s">
        <v>70</v>
      </c>
      <c r="J13" s="7"/>
      <c r="K13" s="7"/>
      <c r="L13" s="7"/>
      <c r="M13" s="3">
        <v>23.5</v>
      </c>
      <c r="N13" s="16">
        <f t="shared" si="1"/>
        <v>2</v>
      </c>
    </row>
    <row r="14" ht="144.75" customHeight="1" spans="1:14">
      <c r="A14" s="8">
        <v>10</v>
      </c>
      <c r="B14" s="7">
        <v>22105050</v>
      </c>
      <c r="C14" s="7" t="s">
        <v>14</v>
      </c>
      <c r="D14" s="8">
        <v>0</v>
      </c>
      <c r="E14" s="7" t="s">
        <v>71</v>
      </c>
      <c r="F14" s="7">
        <v>2</v>
      </c>
      <c r="G14" s="7">
        <v>2</v>
      </c>
      <c r="H14" s="7">
        <f t="shared" si="0"/>
        <v>14</v>
      </c>
      <c r="I14" s="7" t="s">
        <v>72</v>
      </c>
      <c r="J14" s="7"/>
      <c r="K14" s="7"/>
      <c r="L14" s="7"/>
      <c r="M14" s="7">
        <v>19.5</v>
      </c>
      <c r="N14" s="16">
        <f t="shared" si="1"/>
        <v>4</v>
      </c>
    </row>
    <row r="15" ht="104.25" customHeight="1" spans="1:14">
      <c r="A15" s="8">
        <v>11</v>
      </c>
      <c r="B15" s="7">
        <v>22105030</v>
      </c>
      <c r="C15" s="7" t="s">
        <v>14</v>
      </c>
      <c r="D15" s="8">
        <v>0</v>
      </c>
      <c r="E15" s="7" t="s">
        <v>32</v>
      </c>
      <c r="F15" s="7">
        <v>0</v>
      </c>
      <c r="G15" s="7">
        <v>0</v>
      </c>
      <c r="H15" s="7">
        <f t="shared" si="0"/>
        <v>15</v>
      </c>
      <c r="I15" s="7" t="s">
        <v>73</v>
      </c>
      <c r="J15" s="7"/>
      <c r="K15" s="7"/>
      <c r="L15" s="7"/>
      <c r="M15" s="7">
        <v>20.5</v>
      </c>
      <c r="N15" s="16">
        <f t="shared" si="1"/>
        <v>3</v>
      </c>
    </row>
    <row r="16" ht="94.5" customHeight="1" spans="1:14">
      <c r="A16" s="8">
        <v>12</v>
      </c>
      <c r="B16" s="3">
        <v>22105037</v>
      </c>
      <c r="C16" s="3" t="s">
        <v>14</v>
      </c>
      <c r="D16" s="8">
        <v>0</v>
      </c>
      <c r="E16" s="7" t="s">
        <v>74</v>
      </c>
      <c r="F16" s="3">
        <v>4</v>
      </c>
      <c r="G16" s="3">
        <v>4</v>
      </c>
      <c r="H16" s="7">
        <f t="shared" si="0"/>
        <v>10</v>
      </c>
      <c r="I16" s="7" t="s">
        <v>75</v>
      </c>
      <c r="J16" s="7"/>
      <c r="K16" s="7"/>
      <c r="L16" s="7"/>
      <c r="M16" s="3">
        <v>6</v>
      </c>
      <c r="N16" s="16">
        <f t="shared" si="1"/>
        <v>15</v>
      </c>
    </row>
    <row r="17" ht="96.75" customHeight="1" spans="1:14">
      <c r="A17" s="8">
        <v>13</v>
      </c>
      <c r="B17" s="12" t="s">
        <v>76</v>
      </c>
      <c r="C17" s="7" t="s">
        <v>14</v>
      </c>
      <c r="D17" s="8">
        <v>0</v>
      </c>
      <c r="E17" s="7" t="s">
        <v>32</v>
      </c>
      <c r="F17" s="7">
        <v>0</v>
      </c>
      <c r="G17" s="7">
        <v>0</v>
      </c>
      <c r="H17" s="7">
        <f t="shared" si="0"/>
        <v>15</v>
      </c>
      <c r="I17" s="7" t="s">
        <v>77</v>
      </c>
      <c r="J17" s="7"/>
      <c r="K17" s="7"/>
      <c r="L17" s="7"/>
      <c r="M17" s="7">
        <v>15</v>
      </c>
      <c r="N17" s="16">
        <f t="shared" si="1"/>
        <v>7</v>
      </c>
    </row>
    <row r="18" ht="90.75" customHeight="1" spans="1:14">
      <c r="A18" s="8">
        <v>14</v>
      </c>
      <c r="B18" s="3">
        <v>22105029</v>
      </c>
      <c r="C18" s="3" t="s">
        <v>14</v>
      </c>
      <c r="D18" s="8">
        <v>0</v>
      </c>
      <c r="E18" s="3"/>
      <c r="F18" s="3">
        <v>0</v>
      </c>
      <c r="G18" s="3">
        <v>0</v>
      </c>
      <c r="H18" s="7">
        <f t="shared" si="0"/>
        <v>15</v>
      </c>
      <c r="I18" s="7" t="s">
        <v>78</v>
      </c>
      <c r="J18" s="7"/>
      <c r="K18" s="7"/>
      <c r="L18" s="7"/>
      <c r="M18" s="3">
        <v>14</v>
      </c>
      <c r="N18" s="16">
        <f t="shared" si="1"/>
        <v>8</v>
      </c>
    </row>
    <row r="19" ht="111" customHeight="1" spans="1:14">
      <c r="A19" s="8">
        <v>15</v>
      </c>
      <c r="B19" s="8">
        <v>22105044</v>
      </c>
      <c r="C19" s="8" t="s">
        <v>14</v>
      </c>
      <c r="D19" s="8">
        <v>0</v>
      </c>
      <c r="E19" s="11" t="s">
        <v>79</v>
      </c>
      <c r="F19" s="8">
        <v>6</v>
      </c>
      <c r="G19" s="8">
        <f>D19+F19</f>
        <v>6</v>
      </c>
      <c r="H19" s="9">
        <f t="shared" si="0"/>
        <v>9</v>
      </c>
      <c r="I19" s="8">
        <v>0</v>
      </c>
      <c r="J19" s="8"/>
      <c r="K19" s="8"/>
      <c r="L19" s="8"/>
      <c r="M19" s="8">
        <v>0</v>
      </c>
      <c r="N19" s="16">
        <f t="shared" si="1"/>
        <v>19</v>
      </c>
    </row>
    <row r="20" ht="54" customHeight="1" spans="1:14">
      <c r="A20" s="8">
        <v>16</v>
      </c>
      <c r="B20" s="3">
        <v>22105036</v>
      </c>
      <c r="C20" s="3" t="s">
        <v>14</v>
      </c>
      <c r="D20" s="8">
        <v>0</v>
      </c>
      <c r="E20" s="3"/>
      <c r="F20" s="3">
        <v>0</v>
      </c>
      <c r="G20" s="3">
        <v>0</v>
      </c>
      <c r="H20" s="7">
        <f t="shared" si="0"/>
        <v>15</v>
      </c>
      <c r="I20" s="3" t="s">
        <v>80</v>
      </c>
      <c r="J20" s="3"/>
      <c r="K20" s="3"/>
      <c r="L20" s="3"/>
      <c r="M20" s="3">
        <v>10</v>
      </c>
      <c r="N20" s="16">
        <f t="shared" si="1"/>
        <v>9</v>
      </c>
    </row>
    <row r="21" ht="186.75" customHeight="1" spans="1:14">
      <c r="A21" s="8">
        <v>17</v>
      </c>
      <c r="B21" s="3">
        <v>22105039</v>
      </c>
      <c r="C21" s="3" t="s">
        <v>14</v>
      </c>
      <c r="D21" s="8">
        <v>0</v>
      </c>
      <c r="E21" s="7" t="s">
        <v>81</v>
      </c>
      <c r="F21" s="3">
        <v>4</v>
      </c>
      <c r="G21" s="3">
        <v>4</v>
      </c>
      <c r="H21" s="7">
        <f t="shared" si="0"/>
        <v>10</v>
      </c>
      <c r="I21" s="3" t="s">
        <v>82</v>
      </c>
      <c r="J21" s="3"/>
      <c r="K21" s="3"/>
      <c r="L21" s="3"/>
      <c r="M21" s="3">
        <v>0.5</v>
      </c>
      <c r="N21" s="16">
        <f t="shared" si="1"/>
        <v>18</v>
      </c>
    </row>
    <row r="22" ht="77.25" customHeight="1" spans="1:14">
      <c r="A22" s="8">
        <v>18</v>
      </c>
      <c r="B22" s="12" t="s">
        <v>83</v>
      </c>
      <c r="C22" s="7" t="s">
        <v>14</v>
      </c>
      <c r="D22" s="8">
        <v>0</v>
      </c>
      <c r="E22" s="7" t="s">
        <v>84</v>
      </c>
      <c r="F22" s="7">
        <v>4</v>
      </c>
      <c r="G22" s="7">
        <v>4</v>
      </c>
      <c r="H22" s="7">
        <f t="shared" si="0"/>
        <v>10</v>
      </c>
      <c r="I22" s="7"/>
      <c r="J22" s="7"/>
      <c r="K22" s="7"/>
      <c r="L22" s="7"/>
      <c r="M22" s="7">
        <v>0</v>
      </c>
      <c r="N22" s="16">
        <f t="shared" si="1"/>
        <v>19</v>
      </c>
    </row>
    <row r="23" ht="66" customHeight="1" spans="1:14">
      <c r="A23" s="8">
        <v>19</v>
      </c>
      <c r="B23" s="3">
        <v>22105049</v>
      </c>
      <c r="C23" s="3" t="s">
        <v>14</v>
      </c>
      <c r="D23" s="8">
        <v>0</v>
      </c>
      <c r="E23" s="3"/>
      <c r="F23" s="3">
        <v>0</v>
      </c>
      <c r="G23" s="3">
        <v>0</v>
      </c>
      <c r="H23" s="7">
        <f t="shared" si="0"/>
        <v>15</v>
      </c>
      <c r="I23" s="7" t="s">
        <v>85</v>
      </c>
      <c r="J23" s="7"/>
      <c r="K23" s="7"/>
      <c r="L23" s="7"/>
      <c r="M23" s="3">
        <v>7</v>
      </c>
      <c r="N23" s="16">
        <f t="shared" si="1"/>
        <v>12</v>
      </c>
    </row>
    <row r="24" ht="84.75" customHeight="1" spans="1:14">
      <c r="A24" s="8">
        <v>20</v>
      </c>
      <c r="B24" s="3">
        <v>22105042</v>
      </c>
      <c r="C24" s="3" t="s">
        <v>14</v>
      </c>
      <c r="D24" s="8">
        <v>0</v>
      </c>
      <c r="E24" s="3"/>
      <c r="F24" s="3">
        <v>0</v>
      </c>
      <c r="G24" s="3">
        <v>0</v>
      </c>
      <c r="H24" s="7">
        <f t="shared" si="0"/>
        <v>15</v>
      </c>
      <c r="I24" s="7" t="s">
        <v>86</v>
      </c>
      <c r="J24" s="7"/>
      <c r="K24" s="7"/>
      <c r="L24" s="7"/>
      <c r="M24" s="3">
        <v>6.5</v>
      </c>
      <c r="N24" s="16">
        <f t="shared" si="1"/>
        <v>13</v>
      </c>
    </row>
    <row r="25" ht="39.95" customHeight="1" spans="1:14">
      <c r="A25" s="8">
        <v>21</v>
      </c>
      <c r="B25" s="8">
        <v>22105031</v>
      </c>
      <c r="C25" s="8" t="s">
        <v>14</v>
      </c>
      <c r="D25" s="8">
        <v>0</v>
      </c>
      <c r="E25" s="8" t="s">
        <v>26</v>
      </c>
      <c r="F25" s="8">
        <v>0</v>
      </c>
      <c r="G25" s="11">
        <f>D25+F25</f>
        <v>0</v>
      </c>
      <c r="H25" s="7">
        <f t="shared" si="0"/>
        <v>15</v>
      </c>
      <c r="I25" s="17">
        <v>0</v>
      </c>
      <c r="J25" s="18"/>
      <c r="K25" s="18"/>
      <c r="L25" s="19"/>
      <c r="M25" s="8">
        <v>0</v>
      </c>
      <c r="N25" s="16">
        <f t="shared" si="1"/>
        <v>19</v>
      </c>
    </row>
    <row r="26" ht="39.95" customHeight="1" spans="1:14">
      <c r="A26" s="8">
        <v>22</v>
      </c>
      <c r="B26" s="7">
        <v>22105034</v>
      </c>
      <c r="C26" s="7" t="s">
        <v>14</v>
      </c>
      <c r="D26" s="8">
        <v>0</v>
      </c>
      <c r="E26" s="7" t="s">
        <v>32</v>
      </c>
      <c r="F26" s="7">
        <v>0</v>
      </c>
      <c r="G26" s="7">
        <v>0</v>
      </c>
      <c r="H26" s="7">
        <f t="shared" si="0"/>
        <v>15</v>
      </c>
      <c r="I26" s="20" t="s">
        <v>32</v>
      </c>
      <c r="J26" s="21"/>
      <c r="K26" s="21"/>
      <c r="L26" s="22"/>
      <c r="M26" s="7">
        <v>0</v>
      </c>
      <c r="N26" s="16">
        <f t="shared" si="1"/>
        <v>19</v>
      </c>
    </row>
  </sheetData>
  <mergeCells count="25">
    <mergeCell ref="A1:N1"/>
    <mergeCell ref="A2:N2"/>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s>
  <pageMargins left="0.7" right="0.7" top="0.75" bottom="0.75" header="0.3" footer="0.3"/>
  <pageSetup paperSize="8"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22硕</vt:lpstr>
      <vt:lpstr>21硕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郭桓维</dc:creator>
  <cp:lastModifiedBy>旎✨</cp:lastModifiedBy>
  <dcterms:created xsi:type="dcterms:W3CDTF">2023-09-29T17:22:00Z</dcterms:created>
  <cp:lastPrinted>2023-10-09T09:41:00Z</cp:lastPrinted>
  <dcterms:modified xsi:type="dcterms:W3CDTF">2023-11-24T02:45:40Z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9688731A32C14EB1A88FA65F20FFADC3_13</vt:lpwstr>
  </property>
  <property fmtid="{D5CDD505-2E9C-101B-9397-08002B2CF9AE}" pid="3" name="KSOProductBuildVer">
    <vt:lpwstr>2052-12.1.0.15712</vt:lpwstr>
  </property>
</Properties>
</file>