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20-21硕" sheetId="3" r:id="rId1"/>
    <sheet name="22硕" sheetId="4" r:id="rId2"/>
  </sheets>
  <definedNames>
    <definedName name="_xlnm._FilterDatabase" localSheetId="0" hidden="1">'20-21硕'!$A$3:$AM$3</definedName>
    <definedName name="_xlnm.Print_Titles" localSheetId="0">'20-21硕'!$1:$2</definedName>
    <definedName name="_xlnm.Print_Titles" localSheetId="1">'22硕'!$1:$3</definedName>
  </definedNames>
  <calcPr calcId="144525"/>
</workbook>
</file>

<file path=xl/sharedStrings.xml><?xml version="1.0" encoding="utf-8"?>
<sst xmlns="http://schemas.openxmlformats.org/spreadsheetml/2006/main" count="131" uniqueCount="65">
  <si>
    <t>外国语学院研究生2022-2023学年综合素质评价业绩量化统计表</t>
  </si>
  <si>
    <t>20-21硕 亚欧</t>
  </si>
  <si>
    <t>序号</t>
  </si>
  <si>
    <t>学号</t>
  </si>
  <si>
    <t>（优秀/合格/不合格）</t>
  </si>
  <si>
    <t>学习成绩加权平均分
（仅22级硕、博）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</si>
  <si>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</si>
  <si>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</si>
  <si>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（学习成绩+科研业绩）</t>
  </si>
  <si>
    <t>单项排名</t>
  </si>
  <si>
    <t>体美劳业绩</t>
  </si>
  <si>
    <t>总分</t>
  </si>
  <si>
    <t>汇总</t>
  </si>
  <si>
    <t>总排名</t>
  </si>
  <si>
    <t>预评</t>
  </si>
  <si>
    <t>优秀</t>
  </si>
  <si>
    <t>学术会议*3 6分
1.现代化进程中的共同富裕与外国文学跨学科转型.杭州.2022.11.20.19世纪俄罗斯诗歌中的贫困书写—以公民诗人为例 2分
2.第十二届全国语义学暨李锡胤先生、华劭先生学术思想研讨会.黑龙江.2023.7.8-9.基于语料库的俄语副词演化высоко历时研究 2分
3.第十一届俄罗斯研究生学术论坛.2022.10.15《近十年戛纳国际电影节中的俄罗斯形象》</t>
  </si>
  <si>
    <t>助教一年 3分
求是学园兼职辅导员 6分
求是杯志愿者 0.5 
俄语所科研会议志愿者0.5</t>
  </si>
  <si>
    <t>4</t>
  </si>
  <si>
    <t>优秀研究生</t>
  </si>
  <si>
    <t xml:space="preserve">三次国际会议宣读论文 于Методология преподавания русского языка как иностранного на современном этапе её развития 宣读 "сопоставительный анализ религиозности образа «гроза» в русской и китайской культуре"                     于Магистр — науке и образованию: Актуальные проблемы современного литературного образования宣读"Сопоставительный анализ женских образов пьесы А.Н. Островского «Гроза», повести Н.С. Лескова «Леди Макбет Мценского уезда» и пьесы Цао Юй «Дикое поле»"           于Седьмая международная студенческая научно практическая конференция «в мире русского языка и русской культуры»宣读 Повествование о взрослении в романе «Крестьянин и Тинейджер» </t>
  </si>
  <si>
    <t>7</t>
  </si>
  <si>
    <r>
      <rPr>
        <sz val="11"/>
        <color rgb="FF000000"/>
        <rFont val="SimSun"/>
        <charset val="134"/>
      </rPr>
      <t>1.2022北京外国语大学外国语言文学研究生高端论坛法语分论坛 国内会议宣读论文 L'écriture du corps dans La possibilité d'une île（2）；</t>
    </r>
    <r>
      <rPr>
        <sz val="10"/>
        <rFont val="宋体"/>
        <charset val="134"/>
      </rPr>
      <t xml:space="preserve">
</t>
    </r>
    <r>
      <rPr>
        <sz val="11"/>
        <color rgb="FF000000"/>
        <rFont val="SimSun"/>
        <charset val="134"/>
      </rPr>
      <t>2.</t>
    </r>
    <r>
      <rPr>
        <sz val="11"/>
        <color rgb="FF000000"/>
        <rFont val="SimSun"/>
        <charset val="134"/>
      </rPr>
      <t>厦门大学外文学院第十五届硕士生论坛暨第八届博士生论坛国内会议宣读论文《米歇尔·维勒贝克&lt;一个岛的可能性&gt;中的身体书写》（2）</t>
    </r>
  </si>
  <si>
    <r>
      <rPr>
        <sz val="11"/>
        <color rgb="FF000000"/>
        <rFont val="SimSun"/>
        <charset val="134"/>
      </rPr>
      <t>外国语学院研八支部书记一学期，5分；                                        讲座卡10次，5分；                                                         外国学院法语所助教一学年，3分</t>
    </r>
  </si>
  <si>
    <t>2</t>
  </si>
  <si>
    <t>五好研究生
优秀研究生</t>
  </si>
  <si>
    <t>1.《元宇宙：自由的乌托邦还是文化工业2.0？——从德国批判理论的视角来看》 。载：《阅江学刊》，2023（04），导师一作，本人二作，4分
2.Studie zur Entwicklung der syntaktischen Komplexität und Korrektheit des Schriftdeutschen chinesischer SchülerInnen —— Am Beispiel von Aufsätzen einer Mittelschule in Jinhua. In：Didactia, Cultura, Lingua – Perspektive des Deutschen. Hrsg. v. LI Yuan / LIU Fang / WANG Zhongxin. 2022, S. 317-326. Co-first author.（共同一作） 1.34分</t>
  </si>
  <si>
    <r>
      <rPr>
        <sz val="11"/>
        <color rgb="FF000000"/>
        <rFont val="SimSun"/>
        <charset val="134"/>
      </rPr>
      <t xml:space="preserve">通识核心课《现代德语文学流派》助教，一学年，3；
</t>
    </r>
  </si>
  <si>
    <t>5</t>
  </si>
  <si>
    <t>无</t>
  </si>
  <si>
    <t>1.一学年班长（8分） 2.一学年俄语所助教（3分）  3.一学年研究生院公派办助管（3分）  4.两项志愿者活动（一分）</t>
  </si>
  <si>
    <t>1</t>
  </si>
  <si>
    <t>1. 论文名称：Negativer orthographischer und morphologischer Transfer im Schriftdeutschen chinesischer Schüler/-innen. Eine korpusbasierte Querschnittstudie
刊物名称：Didactia, Cultura, Lingua– Perspektive des Deutschen
刊物等级：普刊
作者排序：一作
发表时间：2022.10
2. 论文名称：Syntaktisches Niveau des Schriftdeutschen chinesischer Lerner. Eine kontrastive Analyse am Beispiel einer Schule in Shanghai
刊物名称：Didactia, Cultura, Lingua– Perspektive des Deutschen
刊物等级：普刊
作者排序：共同一作
发表时间：2022.10</t>
  </si>
  <si>
    <r>
      <rPr>
        <sz val="11"/>
        <color rgb="FF000000"/>
        <rFont val="SimSun"/>
        <charset val="134"/>
      </rPr>
      <t xml:space="preserve">1、学生工作：求是学院丹青学园研究生兼职辅导员（考核为“优秀”），8分 </t>
    </r>
    <r>
      <rPr>
        <sz val="11"/>
        <color rgb="FF000000"/>
        <rFont val="Times New Roman"/>
        <charset val="134"/>
      </rPr>
      <t> </t>
    </r>
    <r>
      <rPr>
        <sz val="11"/>
        <color rgb="FF000000"/>
        <rFont val="SimSun"/>
        <charset val="134"/>
      </rPr>
      <t xml:space="preserve">2、助管：2023年秋冬学期校党委组织部组织工作办公室助管，1.5分 </t>
    </r>
    <r>
      <rPr>
        <sz val="11"/>
        <color rgb="FF000000"/>
        <rFont val="Times New Roman"/>
        <charset val="134"/>
      </rPr>
      <t> </t>
    </r>
    <r>
      <rPr>
        <sz val="11"/>
        <color rgb="FF000000"/>
        <rFont val="SimSun"/>
        <charset val="134"/>
      </rPr>
      <t xml:space="preserve">3、社会实践：浙江大学第九期“展翅计划”学员，前往海关总署实习，1分  </t>
    </r>
    <r>
      <rPr>
        <sz val="11"/>
        <color rgb="FF000000"/>
        <rFont val="Times New Roman"/>
        <charset val="134"/>
      </rPr>
      <t> </t>
    </r>
    <r>
      <rPr>
        <sz val="11"/>
        <color rgb="FF000000"/>
        <rFont val="SimSun"/>
        <charset val="134"/>
      </rPr>
      <t>4、讲座卡：3次，1.5分</t>
    </r>
  </si>
  <si>
    <t>3</t>
  </si>
  <si>
    <t>论文名称：Entwicklung der lexikalischen Komplexität in Aufsätzen chinesischer Deutschstudierender im Zeitraum vom ersten bis zum vierten Semester. Eine korpuslinguistische Untersuchung. 刊物名称：Li, Yuan/Liu, Fang/Wang, Zhongxin (Hrsg.): Didactia, Cultura, Lingua - Perspektive des Deutschen. 刊物等级： 论文集。作者排序：Zhao, Jieyi/Jiang, Shuqi（共一）发表时间： 2022年</t>
  </si>
  <si>
    <t>浙江大学外国语学院2023年青年学术论坛 0.5
浙江大学外国语学院第13届格物致知博士生学术创新论坛 0.5</t>
  </si>
  <si>
    <t>6</t>
  </si>
  <si>
    <t>《〈爱米莉亚 •迦洛蒂〉中的伦理选择与伦理悲剧》第四届文学伦理学批评跨学科硏究大学生领航论坛会议宣读，2023年6月，2分</t>
  </si>
  <si>
    <t>2022级亚欧语言文学班</t>
  </si>
  <si>
    <t>思想政治表现</t>
  </si>
  <si>
    <t>学术（实践）创新能力（内容+分数）</t>
  </si>
  <si>
    <t>体美劳素养（内容+分数）</t>
  </si>
  <si>
    <t>22硕-亚欧</t>
  </si>
  <si>
    <t>①第五届人民中国杯日语国际翻译大赛 优秀奖 4
②第八届“LSCAT”杯浙江省笔译大赛 优胜奖 2
③2023年浙江大学外国语学院青年学术论坛宣读论文：论《濹东绮谭》的“责任回避”叙事策略 2
④2023年日语教育与日本学研究国际研讨会宣读论文：『濹東綺譚』における語りの構造 4</t>
  </si>
  <si>
    <t>①2分-外国语学院2023年春季研究生师生趣味羽毛球比赛 三等奖
②2分-外国语学院2022级研究生新生校歌合唱暨班级风采比赛 三等奖
③5分-学术讲座卡 10次+ 
④3分-助教助管工作一学年
⑤8分-研究生第八党支部纪检委员-优秀
⑥2023年WDSF亚洲霹雳舞锦标赛志愿者（服务4天）</t>
  </si>
  <si>
    <t>1、《同時通訳におけるテキストの複雑さと訳出流暢さの相関関係》，外国语言文学学科研究生高端学术论坛——“中国日本学研究前沿”分论坛，第一作者，2022年11月12日，国内会议宣读论文。【2分】
2、《日语的升降调与亲疏关系的相关性研究》，浙江大学外国语学院青年学术论坛，第一作者，2023年5月19日，国内会议宣读论文。【2分】
3、《上昇下降調と親疎関係の関連性について》，日语教育与日本学研究国际研讨会第8届研究生学术论坛，第一作者，2023年6月3日，国际会议宣读论文。【4分】
4、《性別による上昇下降調の使用調査―日本人学生間の会話を中心に―》，現代日本語研究会研究集会，第一作者，2023年7月16日，国际线上会议宣读论文。【4分】
5、《親疎関係で見る上昇下降調の使用率
―『日本語日常会話コーパス』を用いて―》，言語資源ワークショップ2023，第一作者，2023年8月28日，国际线上会议宣读论文。【4分】
6、第五届人民中国杯日语国际翻译大赛，研究生组
（口译）二等奖，2022年12月，国家级学科竞赛。【8分】</t>
  </si>
  <si>
    <r>
      <rPr>
        <sz val="11"/>
        <color rgb="FF000000"/>
        <rFont val="SimSun"/>
        <charset val="134"/>
      </rPr>
      <t xml:space="preserve">讲座卡4次，2分
</t>
    </r>
    <r>
      <rPr>
        <sz val="11"/>
        <color rgb="FF000000"/>
        <rFont val="SimSun"/>
        <charset val="134"/>
      </rPr>
      <t>日语所助教一学年，3分</t>
    </r>
  </si>
  <si>
    <t>2023 年 全 国 高 校 法 语 专 业 第 十 六 届 硕 士 生 论 坛 三 等 奖（学科竞赛） ， 6</t>
  </si>
  <si>
    <t>2023年第二届太极拳邀请赛三等奖，3
参加学院组织的重要论坛、学术讲座，5
助教助管，3
班委，4
院党素中心成员（半年），2
外国语学院2022记研究生新生校歌合唱三等奖，2</t>
  </si>
  <si>
    <t>23年5月28日在第四届文学伦理学批评跨学科研究大学生领航论坛分组（国际会议）讨论中宣读题为《第二性的沉默》的论文，+4 《如何在德语文学课上讲思政？》以二作身份（导师一作）收录于《大道致远 行则将至：高校外语类课程思政探索与实践》浙江大学外国语学院课程思政论文集中，+4</t>
  </si>
  <si>
    <t>担任校研究生新闻媒体中心采编部干事一年，考核成绩优秀，+6                担任通识核心课程《现代德语文学流派》讨论课助教一学年，+3                 参加讲座10次，+5</t>
  </si>
  <si>
    <t>俄语大赛优秀奖 4</t>
  </si>
  <si>
    <t>2023年第二届太极拳邀请赛（2）
外国语学院2022级研究生新生校歌合唱暨班级风采比赛三等奖（2）
学院组织论坛和讲座（0.5*7=3.5）
助教一学年（3）
担任党支部副支书半年、党支部支书半年（9）
全国高校俄语教研研讨会志愿者（0.5）</t>
  </si>
  <si>
    <t>国际会议论文1篇</t>
  </si>
  <si>
    <r>
      <rPr>
        <sz val="11"/>
        <color rgb="FF000000"/>
        <rFont val="SimSun"/>
        <charset val="134"/>
      </rPr>
      <t xml:space="preserve">助教 3分
参加学术讲座 5分
</t>
    </r>
    <r>
      <rPr>
        <sz val="11"/>
        <color rgb="FF000000"/>
        <rFont val="SimSun"/>
        <charset val="134"/>
      </rPr>
      <t>德语协会优秀部长 6分</t>
    </r>
  </si>
  <si>
    <t>8分-国际学术会议宣读论文 两次</t>
  </si>
  <si>
    <t>院级合唱比赛-2分；助教，3分；国际会议志愿者-0.5分</t>
  </si>
  <si>
    <t>浙江大学青年学术论坛论文宣读</t>
  </si>
  <si>
    <t>2022-2023学年助教 3分
外国语学院新生合唱比赛三等奖 2分
浙江大学第二届太极拳邀请赛一等奖 6分
讲座卡 2分</t>
  </si>
  <si>
    <t>团支书 优秀 8 外国语学院研博会宣传部负责人 6 助教一学年 3 讲座卡 5 志愿者 0.5 新生合唱比赛 三等奖 2</t>
  </si>
  <si>
    <t>1. 校研会部门负责人，信息委员 10分
2. 助教一学期 1.5分
3. 学术讲座7次 3.5分
4. 全国高校俄语专业教学研讨会志愿者，求是杯翻译大赛颁奖典礼志愿者 1分
5. 外国语学院2022级研究生新生校歌合唱比赛三等奖 2分
6. 浙江大学第二届太极拳邀请赛三等奖 3分</t>
  </si>
  <si>
    <t>《沙人》中的机械人身份分析，在国际会议“紫金港跨学科国际讲坛：第四届文学伦理学批评跨学科研究大学生领航论坛”上宣读，2023年5月28日</t>
  </si>
  <si>
    <t>2022级研究生新生校歌合唱暨班级风采比赛三等奖 2 参加学院组织的重要论坛10次，5分 担任“现代德语文学流派”课程助教一学年 3分</t>
  </si>
  <si>
    <r>
      <rPr>
        <sz val="11"/>
        <color rgb="FF000000"/>
        <rFont val="SimSun"/>
        <charset val="134"/>
      </rPr>
      <t>2023年全国德语教师发展研修班志愿服务，0.5；</t>
    </r>
    <r>
      <rPr>
        <sz val="11"/>
        <color rgb="FF000000"/>
        <rFont val="SimSun"/>
        <charset val="134"/>
      </rPr>
      <t>浙江大学德语协会新媒体部长，6；</t>
    </r>
    <r>
      <rPr>
        <sz val="11"/>
        <color rgb="FF000000"/>
        <rFont val="SimSun"/>
        <charset val="134"/>
      </rPr>
      <t>助管助教，3；</t>
    </r>
    <r>
      <rPr>
        <sz val="11"/>
        <color rgb="FF000000"/>
        <rFont val="SimSun"/>
        <charset val="134"/>
      </rPr>
      <t>参加学院组织的重要论坛、学术讲座，5；</t>
    </r>
  </si>
</sst>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9">
    <font>
      <sz val="12"/>
      <color theme="1"/>
      <name val="等线"/>
      <charset val="134"/>
      <scheme val="minor"/>
    </font>
    <font>
      <sz val="10"/>
      <name val="等线"/>
      <charset val="134"/>
      <scheme val="minor"/>
    </font>
    <font>
      <sz val="12"/>
      <color rgb="FF000000"/>
      <name val="等线"/>
      <charset val="134"/>
    </font>
    <font>
      <sz val="12"/>
      <color theme="1"/>
      <name val="宋体"/>
      <charset val="134"/>
    </font>
    <font>
      <sz val="22"/>
      <color rgb="FF000000"/>
      <name val="SimSun"/>
      <charset val="134"/>
    </font>
    <font>
      <sz val="11"/>
      <color rgb="FF000000"/>
      <name val="SimSun"/>
      <charset val="134"/>
    </font>
    <font>
      <sz val="16"/>
      <color rgb="FF000000"/>
      <name val="SimSun"/>
      <charset val="134"/>
    </font>
    <font>
      <sz val="16"/>
      <color rgb="FF000000"/>
      <name val="等线"/>
      <charset val="134"/>
    </font>
    <font>
      <sz val="22"/>
      <color rgb="FFFFFFFF"/>
      <name val="SimSun"/>
      <charset val="134"/>
    </font>
    <font>
      <sz val="11"/>
      <name val="SimSun"/>
      <charset val="134"/>
    </font>
    <font>
      <sz val="11"/>
      <color rgb="FF000000"/>
      <name val="宋体"/>
      <charset val="134"/>
    </font>
    <font>
      <sz val="11"/>
      <color rgb="FFFFFFFF"/>
      <name val="SimSun"/>
      <charset val="134"/>
    </font>
    <font>
      <b/>
      <sz val="16"/>
      <color theme="1"/>
      <name val="宋体"/>
      <charset val="134"/>
    </font>
    <font>
      <b/>
      <sz val="9"/>
      <color theme="1"/>
      <name val="宋体"/>
      <charset val="134"/>
    </font>
    <font>
      <sz val="11"/>
      <color theme="1"/>
      <name val="等线"/>
      <charset val="134"/>
      <scheme val="minor"/>
    </font>
    <font>
      <sz val="12"/>
      <color rgb="FF000000"/>
      <name val="SimSun"/>
      <charset val="134"/>
    </font>
    <font>
      <sz val="11"/>
      <color rgb="FFFFFF00"/>
      <name val="SimSun"/>
      <charset val="134"/>
    </font>
    <font>
      <sz val="11"/>
      <color rgb="FFCCAD28"/>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AAAAAA"/>
      </left>
      <right style="thin">
        <color rgb="FFAAAAAA"/>
      </right>
      <top style="thin">
        <color rgb="FFAAAAAA"/>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style="thin">
        <color rgb="FFAAAAAA"/>
      </right>
      <top style="thin">
        <color rgb="FFAAAAAA"/>
      </top>
      <bottom style="thin">
        <color rgb="FF000000"/>
      </bottom>
      <diagonal/>
    </border>
    <border>
      <left style="thin">
        <color rgb="FF000000"/>
      </left>
      <right style="thin">
        <color rgb="FF000000"/>
      </right>
      <top style="thin">
        <color rgb="FF000000"/>
      </top>
      <bottom style="thin">
        <color rgb="FFAAAAAA"/>
      </bottom>
      <diagonal/>
    </border>
    <border>
      <left style="thin">
        <color rgb="FF000000"/>
      </left>
      <right/>
      <top style="thin">
        <color rgb="FF000000"/>
      </top>
      <bottom style="thin">
        <color rgb="FFAAAAAA"/>
      </bottom>
      <diagonal/>
    </border>
    <border>
      <left style="thin">
        <color rgb="FFAAAAAA"/>
      </left>
      <right/>
      <top style="thin">
        <color rgb="FFAAAAAA"/>
      </top>
      <bottom style="thin">
        <color rgb="FF000000"/>
      </bottom>
      <diagonal/>
    </border>
    <border>
      <left style="thin">
        <color rgb="FF000000"/>
      </left>
      <right style="thin">
        <color rgb="FF000000"/>
      </right>
      <top style="thin">
        <color rgb="FF000000"/>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4"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5" borderId="17" applyNumberFormat="0" applyAlignment="0" applyProtection="0">
      <alignment vertical="center"/>
    </xf>
    <xf numFmtId="0" fontId="27" fillId="6" borderId="18" applyNumberFormat="0" applyAlignment="0" applyProtection="0">
      <alignment vertical="center"/>
    </xf>
    <xf numFmtId="0" fontId="28" fillId="6" borderId="17" applyNumberFormat="0" applyAlignment="0" applyProtection="0">
      <alignment vertical="center"/>
    </xf>
    <xf numFmtId="0" fontId="29" fillId="7"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109">
    <xf numFmtId="0" fontId="0" fillId="0" borderId="0" xfId="0">
      <alignment vertical="center"/>
    </xf>
    <xf numFmtId="0" fontId="1" fillId="2" borderId="0" xfId="0" applyFont="1" applyFill="1">
      <alignment vertical="center"/>
    </xf>
    <xf numFmtId="0" fontId="2" fillId="0" borderId="0" xfId="0" applyFont="1">
      <alignment vertical="center"/>
    </xf>
    <xf numFmtId="0" fontId="3" fillId="0" borderId="0" xfId="0" applyFont="1" applyFill="1" applyAlignment="1">
      <alignment horizontal="center" vertical="center" wrapText="1"/>
    </xf>
    <xf numFmtId="49" fontId="4" fillId="2" borderId="1" xfId="0" applyNumberFormat="1" applyFont="1" applyFill="1" applyBorder="1" applyAlignment="1">
      <alignment horizontal="center"/>
    </xf>
    <xf numFmtId="0" fontId="4" fillId="2" borderId="1" xfId="0" applyFont="1" applyFill="1" applyBorder="1" applyAlignment="1">
      <alignment horizontal="center"/>
    </xf>
    <xf numFmtId="0" fontId="5" fillId="2" borderId="1" xfId="0" applyFont="1" applyFill="1" applyBorder="1" applyAlignment="1">
      <alignment horizontal="center"/>
    </xf>
    <xf numFmtId="0" fontId="5" fillId="0" borderId="1" xfId="0" applyFont="1" applyBorder="1" applyAlignment="1">
      <alignment horizontal="center"/>
    </xf>
    <xf numFmtId="0" fontId="2" fillId="0" borderId="1" xfId="0" applyFont="1" applyBorder="1" applyAlignment="1">
      <alignment vertical="top" wrapText="1"/>
    </xf>
    <xf numFmtId="49"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vertical="center" wrapText="1"/>
    </xf>
    <xf numFmtId="49" fontId="5" fillId="2" borderId="2" xfId="0"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0" fontId="4" fillId="2" borderId="2" xfId="0" applyFont="1" applyFill="1" applyBorder="1" applyAlignment="1">
      <alignment horizontal="center"/>
    </xf>
    <xf numFmtId="0" fontId="5" fillId="2" borderId="2" xfId="0" applyFont="1" applyFill="1" applyBorder="1" applyAlignment="1">
      <alignment horizontal="center"/>
    </xf>
    <xf numFmtId="0" fontId="5" fillId="0" borderId="2" xfId="0" applyFont="1" applyBorder="1" applyAlignment="1">
      <alignment horizontal="center"/>
    </xf>
    <xf numFmtId="49" fontId="5" fillId="0" borderId="2" xfId="0" applyNumberFormat="1" applyFont="1" applyBorder="1" applyAlignment="1">
      <alignment horizontal="center"/>
    </xf>
    <xf numFmtId="0" fontId="5" fillId="2" borderId="3" xfId="0"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left" vertical="center"/>
    </xf>
    <xf numFmtId="49" fontId="5" fillId="2" borderId="4" xfId="0" applyNumberFormat="1" applyFont="1" applyFill="1" applyBorder="1" applyAlignment="1">
      <alignment horizontal="center" vertical="center"/>
    </xf>
    <xf numFmtId="0" fontId="5" fillId="0" borderId="4" xfId="0" applyFont="1" applyBorder="1" applyAlignment="1">
      <alignment horizontal="left" vertical="center"/>
    </xf>
    <xf numFmtId="49" fontId="5" fillId="0" borderId="4" xfId="0" applyNumberFormat="1" applyFont="1" applyBorder="1" applyAlignment="1">
      <alignment horizontal="left" vertical="center" wrapText="1"/>
    </xf>
    <xf numFmtId="0" fontId="5" fillId="0" borderId="4" xfId="0" applyFont="1" applyBorder="1" applyAlignment="1">
      <alignment horizontal="center" vertical="center"/>
    </xf>
    <xf numFmtId="0" fontId="5" fillId="3" borderId="4" xfId="0" applyFont="1" applyFill="1" applyBorder="1" applyAlignment="1">
      <alignment horizontal="center" vertical="center"/>
    </xf>
    <xf numFmtId="49" fontId="5" fillId="2" borderId="4" xfId="0" applyNumberFormat="1" applyFont="1" applyFill="1" applyBorder="1" applyAlignment="1">
      <alignment horizontal="left" vertical="center" wrapText="1"/>
    </xf>
    <xf numFmtId="0" fontId="5" fillId="0" borderId="4" xfId="0" applyFont="1" applyBorder="1" applyAlignment="1">
      <alignment horizontal="left" vertical="center" wrapText="1"/>
    </xf>
    <xf numFmtId="49" fontId="8" fillId="0" borderId="1" xfId="0" applyNumberFormat="1" applyFont="1" applyBorder="1" applyAlignment="1">
      <alignment horizontal="center"/>
    </xf>
    <xf numFmtId="0" fontId="4" fillId="0" borderId="1" xfId="0" applyFont="1" applyBorder="1" applyAlignment="1">
      <alignment horizontal="center"/>
    </xf>
    <xf numFmtId="49" fontId="8" fillId="0" borderId="0" xfId="0" applyNumberFormat="1" applyFont="1" applyBorder="1" applyAlignment="1">
      <alignment horizontal="center"/>
    </xf>
    <xf numFmtId="0" fontId="4" fillId="0" borderId="0" xfId="0" applyFont="1" applyBorder="1" applyAlignment="1">
      <alignment horizontal="center"/>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xf>
    <xf numFmtId="49" fontId="9" fillId="0" borderId="2" xfId="0" applyNumberFormat="1" applyFont="1" applyBorder="1" applyAlignment="1">
      <alignment horizontal="center" vertical="center"/>
    </xf>
    <xf numFmtId="49" fontId="10" fillId="0" borderId="2" xfId="0" applyNumberFormat="1" applyFont="1" applyBorder="1" applyAlignment="1">
      <alignment horizontal="left" vertical="center" wrapText="1"/>
    </xf>
    <xf numFmtId="0" fontId="11" fillId="0" borderId="2" xfId="0" applyFont="1" applyBorder="1" applyAlignment="1">
      <alignment horizontal="center"/>
    </xf>
    <xf numFmtId="49" fontId="11" fillId="0" borderId="3"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0" xfId="0" applyFont="1" applyFill="1" applyBorder="1" applyAlignment="1">
      <alignment horizontal="center" vertical="center"/>
    </xf>
    <xf numFmtId="0" fontId="1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2" borderId="0" xfId="0" applyFont="1" applyFill="1">
      <alignment vertical="center"/>
    </xf>
    <xf numFmtId="0" fontId="14" fillId="0" borderId="0" xfId="0" applyFont="1" applyFill="1" applyAlignment="1">
      <alignment vertical="center"/>
    </xf>
    <xf numFmtId="0" fontId="0" fillId="0" borderId="0" xfId="0" applyAlignment="1">
      <alignment vertical="center"/>
    </xf>
    <xf numFmtId="0" fontId="2" fillId="0" borderId="0" xfId="0" applyFont="1" applyAlignment="1">
      <alignment horizontal="center" vertical="center"/>
    </xf>
    <xf numFmtId="49" fontId="4" fillId="2" borderId="8" xfId="0" applyNumberFormat="1" applyFont="1" applyFill="1" applyBorder="1" applyAlignment="1">
      <alignment horizontal="center"/>
    </xf>
    <xf numFmtId="0" fontId="4" fillId="2" borderId="8" xfId="0" applyFont="1" applyFill="1" applyBorder="1" applyAlignment="1">
      <alignment horizontal="center"/>
    </xf>
    <xf numFmtId="0" fontId="5" fillId="2" borderId="8" xfId="0" applyFont="1" applyFill="1" applyBorder="1" applyAlignment="1">
      <alignment horizontal="center"/>
    </xf>
    <xf numFmtId="0" fontId="5" fillId="0" borderId="8" xfId="0" applyFont="1" applyBorder="1" applyAlignment="1">
      <alignment horizontal="center"/>
    </xf>
    <xf numFmtId="0" fontId="2" fillId="0" borderId="8" xfId="0" applyFont="1" applyBorder="1" applyAlignment="1">
      <alignment vertical="top" wrapText="1"/>
    </xf>
    <xf numFmtId="49" fontId="15" fillId="2"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vertical="center" wrapText="1"/>
    </xf>
    <xf numFmtId="49" fontId="5" fillId="2" borderId="9" xfId="0" applyNumberFormat="1" applyFont="1" applyFill="1" applyBorder="1" applyAlignment="1">
      <alignment horizontal="center" vertical="center"/>
    </xf>
    <xf numFmtId="49" fontId="5" fillId="0" borderId="10"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5" fillId="0" borderId="11" xfId="0"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horizontal="center" vertical="center" wrapText="1"/>
    </xf>
    <xf numFmtId="176" fontId="5" fillId="3" borderId="2"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49" fontId="5" fillId="0" borderId="2" xfId="0" applyNumberFormat="1" applyFont="1" applyBorder="1" applyAlignment="1">
      <alignment vertical="center" wrapText="1"/>
    </xf>
    <xf numFmtId="0" fontId="5" fillId="0" borderId="2" xfId="0" applyFont="1" applyFill="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176" fontId="5" fillId="0" borderId="2"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2" borderId="12"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2" xfId="0" applyFont="1" applyFill="1" applyBorder="1" applyAlignment="1">
      <alignment horizontal="center" wrapText="1"/>
    </xf>
    <xf numFmtId="0" fontId="5" fillId="2" borderId="7" xfId="0" applyFont="1" applyFill="1" applyBorder="1" applyAlignment="1">
      <alignment horizontal="center" wrapText="1"/>
    </xf>
    <xf numFmtId="0" fontId="5" fillId="0" borderId="5" xfId="0" applyFont="1" applyBorder="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4" fillId="0" borderId="8" xfId="0" applyNumberFormat="1" applyFont="1" applyBorder="1" applyAlignment="1">
      <alignment horizontal="center"/>
    </xf>
    <xf numFmtId="0" fontId="4" fillId="0" borderId="8" xfId="0" applyFont="1" applyBorder="1" applyAlignment="1">
      <alignment horizontal="center"/>
    </xf>
    <xf numFmtId="49" fontId="4" fillId="0" borderId="1" xfId="0" applyNumberFormat="1" applyFont="1" applyBorder="1" applyAlignment="1">
      <alignment horizontal="center"/>
    </xf>
    <xf numFmtId="177" fontId="5" fillId="3" borderId="2" xfId="0" applyNumberFormat="1" applyFont="1" applyFill="1" applyBorder="1" applyAlignment="1">
      <alignment horizontal="center" vertical="center" wrapText="1"/>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wrapText="1"/>
    </xf>
    <xf numFmtId="0" fontId="12" fillId="0" borderId="13" xfId="0" applyFont="1" applyFill="1" applyBorder="1" applyAlignment="1">
      <alignment horizontal="center" vertical="center"/>
    </xf>
    <xf numFmtId="0" fontId="2"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Blank">
  <a:themeElements>
    <a:clrScheme name="Blank">
      <a:dk1>
        <a:sysClr val="windowText" lastClr="000000"/>
      </a:dk1>
      <a:lt1>
        <a:sysClr val="window" lastClr="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C73"/>
  <sheetViews>
    <sheetView showGridLines="0" tabSelected="1" zoomScaleSheetLayoutView="55" topLeftCell="F8" workbookViewId="0">
      <selection activeCell="I11" sqref="I11:L11"/>
    </sheetView>
  </sheetViews>
  <sheetFormatPr defaultColWidth="6" defaultRowHeight="14.1" customHeight="1"/>
  <cols>
    <col min="1" max="1" width="6" style="2" customWidth="1"/>
    <col min="2" max="2" width="11.1230769230769" style="61" customWidth="1"/>
    <col min="3" max="4" width="17.6230769230769" style="2" customWidth="1"/>
    <col min="5" max="5" width="88.3769230769231" style="2" customWidth="1"/>
    <col min="6" max="6" width="8.37692307692308" style="61" customWidth="1"/>
    <col min="7" max="8" width="17.1230769230769" style="2" customWidth="1"/>
    <col min="9" max="11" width="8.62307692307692" style="2" customWidth="1"/>
    <col min="12" max="12" width="16.1230769230769" style="2" customWidth="1"/>
    <col min="13" max="15" width="6" style="2" customWidth="1"/>
    <col min="16" max="16" width="10.5" style="2" customWidth="1"/>
    <col min="17" max="17" width="12.3769230769231" style="3" customWidth="1"/>
    <col min="18" max="39" width="6" style="2"/>
  </cols>
  <sheetData>
    <row r="1" ht="24.95" customHeight="1" spans="1:17">
      <c r="A1" s="62" t="s">
        <v>0</v>
      </c>
      <c r="B1" s="63"/>
      <c r="C1" s="64"/>
      <c r="D1" s="65"/>
      <c r="E1" s="65"/>
      <c r="F1" s="65"/>
      <c r="G1" s="65"/>
      <c r="H1" s="66"/>
      <c r="I1" s="65"/>
      <c r="J1" s="65"/>
      <c r="K1" s="65"/>
      <c r="L1" s="65"/>
      <c r="M1" s="65"/>
      <c r="N1" s="99"/>
      <c r="O1" s="100"/>
      <c r="P1" s="100"/>
      <c r="Q1" s="107"/>
    </row>
    <row r="2" s="60" customFormat="1" ht="24.95" customHeight="1" spans="1:16383">
      <c r="A2" s="67" t="s">
        <v>1</v>
      </c>
      <c r="B2" s="68"/>
      <c r="C2" s="69"/>
      <c r="D2" s="70"/>
      <c r="E2" s="71"/>
      <c r="F2" s="71"/>
      <c r="G2" s="71"/>
      <c r="H2" s="72"/>
      <c r="I2" s="71"/>
      <c r="J2" s="71"/>
      <c r="K2" s="71"/>
      <c r="L2" s="71"/>
      <c r="M2" s="71"/>
      <c r="N2" s="101"/>
      <c r="O2" s="33"/>
      <c r="P2" s="33"/>
      <c r="Q2" s="53"/>
      <c r="R2" s="2"/>
      <c r="S2" s="2"/>
      <c r="T2" s="2"/>
      <c r="U2" s="2"/>
      <c r="V2" s="2"/>
      <c r="W2" s="2"/>
      <c r="X2" s="2"/>
      <c r="Y2" s="2"/>
      <c r="Z2" s="2"/>
      <c r="AA2" s="2"/>
      <c r="AB2" s="2"/>
      <c r="AC2" s="2"/>
      <c r="AD2" s="2"/>
      <c r="AE2" s="2"/>
      <c r="AF2" s="2"/>
      <c r="AG2" s="2"/>
      <c r="AH2" s="2"/>
      <c r="AI2" s="2"/>
      <c r="AJ2" s="2"/>
      <c r="AK2" s="2"/>
      <c r="AL2" s="2"/>
      <c r="AM2" s="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row>
    <row r="3" s="60" customFormat="1" ht="119.25" customHeight="1" spans="1:39">
      <c r="A3" s="73" t="s">
        <v>2</v>
      </c>
      <c r="B3" s="73" t="s">
        <v>3</v>
      </c>
      <c r="C3" s="73" t="s">
        <v>4</v>
      </c>
      <c r="D3" s="74" t="s">
        <v>5</v>
      </c>
      <c r="E3" s="14" t="s">
        <v>6</v>
      </c>
      <c r="F3" s="14" t="s">
        <v>7</v>
      </c>
      <c r="G3" s="14" t="s">
        <v>8</v>
      </c>
      <c r="H3" s="14" t="s">
        <v>9</v>
      </c>
      <c r="I3" s="36" t="s">
        <v>10</v>
      </c>
      <c r="J3" s="36"/>
      <c r="K3" s="36"/>
      <c r="L3" s="36"/>
      <c r="M3" s="36" t="s">
        <v>11</v>
      </c>
      <c r="N3" s="14" t="s">
        <v>9</v>
      </c>
      <c r="O3" s="36" t="s">
        <v>12</v>
      </c>
      <c r="P3" s="39" t="s">
        <v>13</v>
      </c>
      <c r="Q3" s="54" t="s">
        <v>14</v>
      </c>
      <c r="R3" s="108"/>
      <c r="S3" s="108"/>
      <c r="T3" s="108"/>
      <c r="U3" s="108"/>
      <c r="V3" s="108"/>
      <c r="W3" s="108"/>
      <c r="X3" s="108"/>
      <c r="Y3" s="108"/>
      <c r="Z3" s="108"/>
      <c r="AA3" s="108"/>
      <c r="AB3" s="108"/>
      <c r="AC3" s="108"/>
      <c r="AD3" s="108"/>
      <c r="AE3" s="108"/>
      <c r="AF3" s="108"/>
      <c r="AG3" s="108"/>
      <c r="AH3" s="108"/>
      <c r="AI3" s="108"/>
      <c r="AJ3" s="108"/>
      <c r="AK3" s="108"/>
      <c r="AL3" s="108"/>
      <c r="AM3" s="108"/>
    </row>
    <row r="4" s="60" customFormat="1" ht="129.75" customHeight="1" spans="1:39">
      <c r="A4" s="75">
        <v>1</v>
      </c>
      <c r="B4" s="75">
        <v>22105019</v>
      </c>
      <c r="C4" s="76" t="s">
        <v>15</v>
      </c>
      <c r="D4" s="77"/>
      <c r="E4" s="78" t="s">
        <v>16</v>
      </c>
      <c r="F4" s="79">
        <v>6</v>
      </c>
      <c r="G4" s="79">
        <f t="shared" ref="G4:G18" si="0">F4+D4</f>
        <v>6</v>
      </c>
      <c r="H4" s="80">
        <v>2</v>
      </c>
      <c r="I4" s="14" t="s">
        <v>17</v>
      </c>
      <c r="J4" s="14"/>
      <c r="K4" s="14"/>
      <c r="L4" s="14"/>
      <c r="M4" s="79">
        <v>10</v>
      </c>
      <c r="N4" s="80" t="s">
        <v>18</v>
      </c>
      <c r="O4" s="79">
        <f t="shared" ref="O4:O18" si="1">G4*70%+M4*30%</f>
        <v>7.2</v>
      </c>
      <c r="P4" s="102">
        <v>1</v>
      </c>
      <c r="Q4" s="55" t="s">
        <v>19</v>
      </c>
      <c r="R4" s="108"/>
      <c r="S4" s="108"/>
      <c r="T4" s="108"/>
      <c r="U4" s="108"/>
      <c r="V4" s="108"/>
      <c r="W4" s="108"/>
      <c r="X4" s="108"/>
      <c r="Y4" s="108"/>
      <c r="Z4" s="108"/>
      <c r="AA4" s="108"/>
      <c r="AB4" s="108"/>
      <c r="AC4" s="108"/>
      <c r="AD4" s="108"/>
      <c r="AE4" s="108"/>
      <c r="AF4" s="108"/>
      <c r="AG4" s="108"/>
      <c r="AH4" s="108"/>
      <c r="AI4" s="108"/>
      <c r="AJ4" s="108"/>
      <c r="AK4" s="108"/>
      <c r="AL4" s="108"/>
      <c r="AM4" s="108"/>
    </row>
    <row r="5" s="60" customFormat="1" ht="224.25" customHeight="1" spans="1:39">
      <c r="A5" s="81">
        <v>2</v>
      </c>
      <c r="B5" s="81">
        <v>22105017</v>
      </c>
      <c r="C5" s="82" t="s">
        <v>15</v>
      </c>
      <c r="D5" s="83"/>
      <c r="E5" s="84" t="s">
        <v>20</v>
      </c>
      <c r="F5" s="79">
        <v>10</v>
      </c>
      <c r="G5" s="85">
        <f t="shared" si="0"/>
        <v>10</v>
      </c>
      <c r="H5" s="80">
        <v>1</v>
      </c>
      <c r="I5" s="79">
        <v>0</v>
      </c>
      <c r="J5" s="79"/>
      <c r="K5" s="79"/>
      <c r="L5" s="79"/>
      <c r="M5" s="79">
        <v>0</v>
      </c>
      <c r="N5" s="86" t="s">
        <v>21</v>
      </c>
      <c r="O5" s="79">
        <f t="shared" si="1"/>
        <v>7</v>
      </c>
      <c r="P5" s="102">
        <v>2</v>
      </c>
      <c r="Q5" s="55" t="s">
        <v>19</v>
      </c>
      <c r="R5" s="108"/>
      <c r="S5" s="108"/>
      <c r="T5" s="108"/>
      <c r="U5" s="108"/>
      <c r="V5" s="108"/>
      <c r="W5" s="108"/>
      <c r="X5" s="108"/>
      <c r="Y5" s="108"/>
      <c r="Z5" s="108"/>
      <c r="AA5" s="108"/>
      <c r="AB5" s="108"/>
      <c r="AC5" s="108"/>
      <c r="AD5" s="108"/>
      <c r="AE5" s="108"/>
      <c r="AF5" s="108"/>
      <c r="AG5" s="108"/>
      <c r="AH5" s="108"/>
      <c r="AI5" s="108"/>
      <c r="AJ5" s="108"/>
      <c r="AK5" s="108"/>
      <c r="AL5" s="108"/>
      <c r="AM5" s="108"/>
    </row>
    <row r="6" s="60" customFormat="1" ht="82.5" customHeight="1" spans="1:39">
      <c r="A6" s="75">
        <v>3</v>
      </c>
      <c r="B6" s="81">
        <v>22105020</v>
      </c>
      <c r="C6" s="82" t="s">
        <v>15</v>
      </c>
      <c r="D6" s="83"/>
      <c r="E6" s="78" t="s">
        <v>22</v>
      </c>
      <c r="F6" s="79">
        <v>4</v>
      </c>
      <c r="G6" s="79">
        <f t="shared" si="0"/>
        <v>4</v>
      </c>
      <c r="H6" s="80">
        <v>5</v>
      </c>
      <c r="I6" s="103" t="s">
        <v>23</v>
      </c>
      <c r="J6" s="103"/>
      <c r="K6" s="103"/>
      <c r="L6" s="103"/>
      <c r="M6" s="79">
        <v>13</v>
      </c>
      <c r="N6" s="80" t="s">
        <v>24</v>
      </c>
      <c r="O6" s="79">
        <f t="shared" si="1"/>
        <v>6.7</v>
      </c>
      <c r="P6" s="102">
        <v>3</v>
      </c>
      <c r="Q6" s="55" t="s">
        <v>25</v>
      </c>
      <c r="R6" s="108"/>
      <c r="S6" s="108"/>
      <c r="T6" s="108"/>
      <c r="U6" s="108"/>
      <c r="V6" s="108"/>
      <c r="W6" s="108"/>
      <c r="X6" s="108"/>
      <c r="Y6" s="108"/>
      <c r="Z6" s="108"/>
      <c r="AA6" s="108"/>
      <c r="AB6" s="108"/>
      <c r="AC6" s="108"/>
      <c r="AD6" s="108"/>
      <c r="AE6" s="108"/>
      <c r="AF6" s="108"/>
      <c r="AG6" s="108"/>
      <c r="AH6" s="108"/>
      <c r="AI6" s="108"/>
      <c r="AJ6" s="108"/>
      <c r="AK6" s="108"/>
      <c r="AL6" s="108"/>
      <c r="AM6" s="108"/>
    </row>
    <row r="7" s="60" customFormat="1" ht="113.25" customHeight="1" spans="1:39">
      <c r="A7" s="81">
        <v>4</v>
      </c>
      <c r="B7" s="81">
        <v>22105022</v>
      </c>
      <c r="C7" s="82" t="s">
        <v>15</v>
      </c>
      <c r="D7" s="83"/>
      <c r="E7" s="78" t="s">
        <v>26</v>
      </c>
      <c r="F7" s="85">
        <v>5.33</v>
      </c>
      <c r="G7" s="85">
        <f t="shared" si="0"/>
        <v>5.33</v>
      </c>
      <c r="H7" s="80">
        <v>4</v>
      </c>
      <c r="I7" s="14" t="s">
        <v>27</v>
      </c>
      <c r="J7" s="14"/>
      <c r="K7" s="14"/>
      <c r="L7" s="14"/>
      <c r="M7" s="79">
        <v>3</v>
      </c>
      <c r="N7" s="80" t="s">
        <v>28</v>
      </c>
      <c r="O7" s="79">
        <f t="shared" si="1"/>
        <v>4.631</v>
      </c>
      <c r="P7" s="102">
        <v>4</v>
      </c>
      <c r="Q7" s="55" t="s">
        <v>19</v>
      </c>
      <c r="R7" s="108"/>
      <c r="S7" s="108"/>
      <c r="T7" s="108"/>
      <c r="U7" s="108"/>
      <c r="V7" s="108"/>
      <c r="W7" s="108"/>
      <c r="X7" s="108"/>
      <c r="Y7" s="108"/>
      <c r="Z7" s="108"/>
      <c r="AA7" s="108"/>
      <c r="AB7" s="108"/>
      <c r="AC7" s="108"/>
      <c r="AD7" s="108"/>
      <c r="AE7" s="108"/>
      <c r="AF7" s="108"/>
      <c r="AG7" s="108"/>
      <c r="AH7" s="108"/>
      <c r="AI7" s="108"/>
      <c r="AJ7" s="108"/>
      <c r="AK7" s="108"/>
      <c r="AL7" s="108"/>
      <c r="AM7" s="108"/>
    </row>
    <row r="8" s="60" customFormat="1" ht="78.75" customHeight="1" spans="1:39">
      <c r="A8" s="75">
        <v>5</v>
      </c>
      <c r="B8" s="81">
        <v>22105018</v>
      </c>
      <c r="C8" s="82" t="s">
        <v>15</v>
      </c>
      <c r="D8" s="83"/>
      <c r="E8" s="78" t="s">
        <v>29</v>
      </c>
      <c r="F8" s="79">
        <v>0</v>
      </c>
      <c r="G8" s="79">
        <f t="shared" si="0"/>
        <v>0</v>
      </c>
      <c r="H8" s="86">
        <v>7</v>
      </c>
      <c r="I8" s="14" t="s">
        <v>30</v>
      </c>
      <c r="J8" s="14"/>
      <c r="K8" s="14"/>
      <c r="L8" s="14"/>
      <c r="M8" s="79">
        <v>15</v>
      </c>
      <c r="N8" s="80" t="s">
        <v>31</v>
      </c>
      <c r="O8" s="79">
        <f t="shared" si="1"/>
        <v>4.5</v>
      </c>
      <c r="P8" s="102">
        <v>5</v>
      </c>
      <c r="Q8" s="55" t="s">
        <v>19</v>
      </c>
      <c r="R8" s="108"/>
      <c r="S8" s="108"/>
      <c r="T8" s="108"/>
      <c r="U8" s="108"/>
      <c r="V8" s="108"/>
      <c r="W8" s="108"/>
      <c r="X8" s="108"/>
      <c r="Y8" s="108"/>
      <c r="Z8" s="108"/>
      <c r="AA8" s="108"/>
      <c r="AB8" s="108"/>
      <c r="AC8" s="108"/>
      <c r="AD8" s="108"/>
      <c r="AE8" s="108"/>
      <c r="AF8" s="108"/>
      <c r="AG8" s="108"/>
      <c r="AH8" s="108"/>
      <c r="AI8" s="108"/>
      <c r="AJ8" s="108"/>
      <c r="AK8" s="108"/>
      <c r="AL8" s="108"/>
      <c r="AM8" s="108"/>
    </row>
    <row r="9" s="60" customFormat="1" ht="186" customHeight="1" spans="1:39">
      <c r="A9" s="81">
        <v>6</v>
      </c>
      <c r="B9" s="81">
        <v>12346024</v>
      </c>
      <c r="C9" s="82" t="s">
        <v>15</v>
      </c>
      <c r="D9" s="87"/>
      <c r="E9" s="78" t="s">
        <v>32</v>
      </c>
      <c r="F9" s="79">
        <v>6</v>
      </c>
      <c r="G9" s="79">
        <f t="shared" si="0"/>
        <v>6</v>
      </c>
      <c r="H9" s="80">
        <v>3</v>
      </c>
      <c r="I9" s="104"/>
      <c r="J9" s="104"/>
      <c r="K9" s="104"/>
      <c r="L9" s="104"/>
      <c r="M9" s="79">
        <v>0</v>
      </c>
      <c r="N9" s="86" t="s">
        <v>21</v>
      </c>
      <c r="O9" s="79">
        <f t="shared" si="1"/>
        <v>4.2</v>
      </c>
      <c r="P9" s="102">
        <v>6</v>
      </c>
      <c r="Q9" s="55" t="s">
        <v>19</v>
      </c>
      <c r="R9" s="108"/>
      <c r="S9" s="108"/>
      <c r="T9" s="108"/>
      <c r="U9" s="108"/>
      <c r="V9" s="108"/>
      <c r="W9" s="108"/>
      <c r="X9" s="108"/>
      <c r="Y9" s="108"/>
      <c r="Z9" s="108"/>
      <c r="AA9" s="108"/>
      <c r="AB9" s="108"/>
      <c r="AC9" s="108"/>
      <c r="AD9" s="108"/>
      <c r="AE9" s="108"/>
      <c r="AF9" s="108"/>
      <c r="AG9" s="108"/>
      <c r="AH9" s="108"/>
      <c r="AI9" s="108"/>
      <c r="AJ9" s="108"/>
      <c r="AK9" s="108"/>
      <c r="AL9" s="108"/>
      <c r="AM9" s="108"/>
    </row>
    <row r="10" s="60" customFormat="1" ht="123" customHeight="1" spans="1:39">
      <c r="A10" s="75">
        <v>7</v>
      </c>
      <c r="B10" s="81">
        <v>22105021</v>
      </c>
      <c r="C10" s="82" t="s">
        <v>15</v>
      </c>
      <c r="D10" s="83"/>
      <c r="E10" s="78" t="s">
        <v>29</v>
      </c>
      <c r="F10" s="79">
        <v>0</v>
      </c>
      <c r="G10" s="79">
        <f t="shared" si="0"/>
        <v>0</v>
      </c>
      <c r="H10" s="86">
        <v>7</v>
      </c>
      <c r="I10" s="14" t="s">
        <v>33</v>
      </c>
      <c r="J10" s="14"/>
      <c r="K10" s="14"/>
      <c r="L10" s="14"/>
      <c r="M10" s="79">
        <v>12</v>
      </c>
      <c r="N10" s="80" t="s">
        <v>34</v>
      </c>
      <c r="O10" s="79">
        <f t="shared" si="1"/>
        <v>3.6</v>
      </c>
      <c r="P10" s="105">
        <v>7</v>
      </c>
      <c r="Q10" s="55"/>
      <c r="R10" s="108"/>
      <c r="S10" s="108"/>
      <c r="T10" s="108"/>
      <c r="U10" s="108"/>
      <c r="V10" s="108"/>
      <c r="W10" s="108"/>
      <c r="X10" s="108"/>
      <c r="Y10" s="108"/>
      <c r="Z10" s="108"/>
      <c r="AA10" s="108"/>
      <c r="AB10" s="108"/>
      <c r="AC10" s="108"/>
      <c r="AD10" s="108"/>
      <c r="AE10" s="108"/>
      <c r="AF10" s="108"/>
      <c r="AG10" s="108"/>
      <c r="AH10" s="108"/>
      <c r="AI10" s="108"/>
      <c r="AJ10" s="108"/>
      <c r="AK10" s="108"/>
      <c r="AL10" s="108"/>
      <c r="AM10" s="108"/>
    </row>
    <row r="11" s="60" customFormat="1" ht="92.25" customHeight="1" spans="1:39">
      <c r="A11" s="81">
        <v>8</v>
      </c>
      <c r="B11" s="81">
        <v>22105026</v>
      </c>
      <c r="C11" s="82" t="s">
        <v>15</v>
      </c>
      <c r="D11" s="83"/>
      <c r="E11" s="78" t="s">
        <v>35</v>
      </c>
      <c r="F11" s="79">
        <v>2</v>
      </c>
      <c r="G11" s="79">
        <f t="shared" si="0"/>
        <v>2</v>
      </c>
      <c r="H11" s="88">
        <v>6</v>
      </c>
      <c r="I11" s="14" t="s">
        <v>36</v>
      </c>
      <c r="J11" s="14"/>
      <c r="K11" s="14"/>
      <c r="L11" s="14"/>
      <c r="M11" s="79">
        <v>1</v>
      </c>
      <c r="N11" s="80" t="s">
        <v>37</v>
      </c>
      <c r="O11" s="79">
        <f t="shared" si="1"/>
        <v>1.7</v>
      </c>
      <c r="P11" s="105">
        <v>8</v>
      </c>
      <c r="Q11" s="55"/>
      <c r="R11" s="108"/>
      <c r="S11" s="108"/>
      <c r="T11" s="108"/>
      <c r="U11" s="108"/>
      <c r="V11" s="108"/>
      <c r="W11" s="108"/>
      <c r="X11" s="108"/>
      <c r="Y11" s="108"/>
      <c r="Z11" s="108"/>
      <c r="AA11" s="108"/>
      <c r="AB11" s="108"/>
      <c r="AC11" s="108"/>
      <c r="AD11" s="108"/>
      <c r="AE11" s="108"/>
      <c r="AF11" s="108"/>
      <c r="AG11" s="108"/>
      <c r="AH11" s="108"/>
      <c r="AI11" s="108"/>
      <c r="AJ11" s="108"/>
      <c r="AK11" s="108"/>
      <c r="AL11" s="108"/>
      <c r="AM11" s="108"/>
    </row>
    <row r="12" s="60" customFormat="1" ht="45.75" customHeight="1" spans="1:39">
      <c r="A12" s="75">
        <v>9</v>
      </c>
      <c r="B12" s="81">
        <v>22105024</v>
      </c>
      <c r="C12" s="82" t="s">
        <v>15</v>
      </c>
      <c r="D12" s="83"/>
      <c r="E12" s="78" t="s">
        <v>38</v>
      </c>
      <c r="F12" s="79">
        <v>2</v>
      </c>
      <c r="G12" s="79">
        <f t="shared" si="0"/>
        <v>2</v>
      </c>
      <c r="H12" s="88">
        <v>6</v>
      </c>
      <c r="I12" s="14" t="s">
        <v>29</v>
      </c>
      <c r="J12" s="14"/>
      <c r="K12" s="14"/>
      <c r="L12" s="14"/>
      <c r="M12" s="79">
        <v>0</v>
      </c>
      <c r="N12" s="86" t="s">
        <v>21</v>
      </c>
      <c r="O12" s="79">
        <f t="shared" si="1"/>
        <v>1.4</v>
      </c>
      <c r="P12" s="105">
        <v>9</v>
      </c>
      <c r="Q12" s="55"/>
      <c r="R12" s="108"/>
      <c r="S12" s="108"/>
      <c r="T12" s="108"/>
      <c r="U12" s="108"/>
      <c r="V12" s="108"/>
      <c r="W12" s="108"/>
      <c r="X12" s="108"/>
      <c r="Y12" s="108"/>
      <c r="Z12" s="108"/>
      <c r="AA12" s="108"/>
      <c r="AB12" s="108"/>
      <c r="AC12" s="108"/>
      <c r="AD12" s="108"/>
      <c r="AE12" s="108"/>
      <c r="AF12" s="108"/>
      <c r="AG12" s="108"/>
      <c r="AH12" s="108"/>
      <c r="AI12" s="108"/>
      <c r="AJ12" s="108"/>
      <c r="AK12" s="108"/>
      <c r="AL12" s="108"/>
      <c r="AM12" s="108"/>
    </row>
    <row r="13" s="60" customFormat="1" ht="15.5" spans="1:39">
      <c r="A13" s="81">
        <v>10</v>
      </c>
      <c r="B13" s="81">
        <v>22105016</v>
      </c>
      <c r="C13" s="82" t="s">
        <v>15</v>
      </c>
      <c r="D13" s="83"/>
      <c r="E13" s="89"/>
      <c r="F13" s="79">
        <v>0</v>
      </c>
      <c r="G13" s="79">
        <f t="shared" si="0"/>
        <v>0</v>
      </c>
      <c r="H13" s="86">
        <v>7</v>
      </c>
      <c r="I13" s="79"/>
      <c r="J13" s="79"/>
      <c r="K13" s="79"/>
      <c r="L13" s="79"/>
      <c r="M13" s="79">
        <v>0</v>
      </c>
      <c r="N13" s="86" t="s">
        <v>21</v>
      </c>
      <c r="O13" s="79">
        <f t="shared" si="1"/>
        <v>0</v>
      </c>
      <c r="P13" s="105">
        <v>10</v>
      </c>
      <c r="Q13" s="55"/>
      <c r="R13" s="108"/>
      <c r="S13" s="108"/>
      <c r="T13" s="108"/>
      <c r="U13" s="108"/>
      <c r="V13" s="108"/>
      <c r="W13" s="108"/>
      <c r="X13" s="108"/>
      <c r="Y13" s="108"/>
      <c r="Z13" s="108"/>
      <c r="AA13" s="108"/>
      <c r="AB13" s="108"/>
      <c r="AC13" s="108"/>
      <c r="AD13" s="108"/>
      <c r="AE13" s="108"/>
      <c r="AF13" s="108"/>
      <c r="AG13" s="108"/>
      <c r="AH13" s="108"/>
      <c r="AI13" s="108"/>
      <c r="AJ13" s="108"/>
      <c r="AK13" s="108"/>
      <c r="AL13" s="108"/>
      <c r="AM13" s="108"/>
    </row>
    <row r="14" s="60" customFormat="1" ht="15.5" spans="1:39">
      <c r="A14" s="75">
        <v>11</v>
      </c>
      <c r="B14" s="81">
        <v>22105023</v>
      </c>
      <c r="C14" s="82" t="s">
        <v>15</v>
      </c>
      <c r="D14" s="83"/>
      <c r="E14" s="89"/>
      <c r="F14" s="79">
        <v>0</v>
      </c>
      <c r="G14" s="79">
        <f t="shared" si="0"/>
        <v>0</v>
      </c>
      <c r="H14" s="86">
        <v>7</v>
      </c>
      <c r="I14" s="79"/>
      <c r="J14" s="79"/>
      <c r="K14" s="79"/>
      <c r="L14" s="79"/>
      <c r="M14" s="79">
        <v>0</v>
      </c>
      <c r="N14" s="86" t="s">
        <v>21</v>
      </c>
      <c r="O14" s="79">
        <f t="shared" si="1"/>
        <v>0</v>
      </c>
      <c r="P14" s="105">
        <v>10</v>
      </c>
      <c r="Q14" s="55"/>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60" customFormat="1" ht="15.5" spans="1:39">
      <c r="A15" s="81">
        <v>12</v>
      </c>
      <c r="B15" s="81">
        <v>22105027</v>
      </c>
      <c r="C15" s="82" t="s">
        <v>15</v>
      </c>
      <c r="D15" s="83"/>
      <c r="E15" s="89"/>
      <c r="F15" s="79">
        <v>0</v>
      </c>
      <c r="G15" s="79">
        <f t="shared" si="0"/>
        <v>0</v>
      </c>
      <c r="H15" s="86">
        <v>7</v>
      </c>
      <c r="I15" s="79"/>
      <c r="J15" s="79"/>
      <c r="K15" s="79"/>
      <c r="L15" s="79"/>
      <c r="M15" s="79">
        <v>0</v>
      </c>
      <c r="N15" s="86" t="s">
        <v>21</v>
      </c>
      <c r="O15" s="79">
        <f t="shared" si="1"/>
        <v>0</v>
      </c>
      <c r="P15" s="105">
        <v>10</v>
      </c>
      <c r="Q15" s="55"/>
      <c r="R15" s="108"/>
      <c r="S15" s="108"/>
      <c r="T15" s="108"/>
      <c r="U15" s="108"/>
      <c r="V15" s="108"/>
      <c r="W15" s="108"/>
      <c r="X15" s="108"/>
      <c r="Y15" s="108"/>
      <c r="Z15" s="108"/>
      <c r="AA15" s="108"/>
      <c r="AB15" s="108"/>
      <c r="AC15" s="108"/>
      <c r="AD15" s="108"/>
      <c r="AE15" s="108"/>
      <c r="AF15" s="108"/>
      <c r="AG15" s="108"/>
      <c r="AH15" s="108"/>
      <c r="AI15" s="108"/>
      <c r="AJ15" s="108"/>
      <c r="AK15" s="108"/>
      <c r="AL15" s="108"/>
      <c r="AM15" s="108"/>
    </row>
    <row r="16" s="60" customFormat="1" ht="15.5" spans="1:39">
      <c r="A16" s="75">
        <v>13</v>
      </c>
      <c r="B16" s="81">
        <v>22105028</v>
      </c>
      <c r="C16" s="82" t="s">
        <v>15</v>
      </c>
      <c r="D16" s="83"/>
      <c r="E16" s="89"/>
      <c r="F16" s="79">
        <v>0</v>
      </c>
      <c r="G16" s="79">
        <f t="shared" si="0"/>
        <v>0</v>
      </c>
      <c r="H16" s="86">
        <v>7</v>
      </c>
      <c r="I16" s="79"/>
      <c r="J16" s="79"/>
      <c r="K16" s="79"/>
      <c r="L16" s="79"/>
      <c r="M16" s="79">
        <v>0</v>
      </c>
      <c r="N16" s="86" t="s">
        <v>21</v>
      </c>
      <c r="O16" s="79">
        <f t="shared" si="1"/>
        <v>0</v>
      </c>
      <c r="P16" s="105">
        <v>10</v>
      </c>
      <c r="Q16" s="55"/>
      <c r="R16" s="108"/>
      <c r="S16" s="108"/>
      <c r="T16" s="108"/>
      <c r="U16" s="108"/>
      <c r="V16" s="108"/>
      <c r="W16" s="108"/>
      <c r="X16" s="108"/>
      <c r="Y16" s="108"/>
      <c r="Z16" s="108"/>
      <c r="AA16" s="108"/>
      <c r="AB16" s="108"/>
      <c r="AC16" s="108"/>
      <c r="AD16" s="108"/>
      <c r="AE16" s="108"/>
      <c r="AF16" s="108"/>
      <c r="AG16" s="108"/>
      <c r="AH16" s="108"/>
      <c r="AI16" s="108"/>
      <c r="AJ16" s="108"/>
      <c r="AK16" s="108"/>
      <c r="AL16" s="108"/>
      <c r="AM16" s="108"/>
    </row>
    <row r="17" s="60" customFormat="1" ht="15.5" spans="1:39">
      <c r="A17" s="81">
        <v>14</v>
      </c>
      <c r="B17" s="81">
        <v>22005022</v>
      </c>
      <c r="C17" s="82" t="s">
        <v>15</v>
      </c>
      <c r="D17" s="83"/>
      <c r="E17" s="89"/>
      <c r="F17" s="79">
        <v>0</v>
      </c>
      <c r="G17" s="79">
        <f t="shared" si="0"/>
        <v>0</v>
      </c>
      <c r="H17" s="86">
        <v>7</v>
      </c>
      <c r="I17" s="79"/>
      <c r="J17" s="79"/>
      <c r="K17" s="79"/>
      <c r="L17" s="79"/>
      <c r="M17" s="79">
        <v>0</v>
      </c>
      <c r="N17" s="86" t="s">
        <v>21</v>
      </c>
      <c r="O17" s="79">
        <f t="shared" si="1"/>
        <v>0</v>
      </c>
      <c r="P17" s="105">
        <v>10</v>
      </c>
      <c r="Q17" s="55"/>
      <c r="R17" s="108"/>
      <c r="S17" s="108"/>
      <c r="T17" s="108"/>
      <c r="U17" s="108"/>
      <c r="V17" s="108"/>
      <c r="W17" s="108"/>
      <c r="X17" s="108"/>
      <c r="Y17" s="108"/>
      <c r="Z17" s="108"/>
      <c r="AA17" s="108"/>
      <c r="AB17" s="108"/>
      <c r="AC17" s="108"/>
      <c r="AD17" s="108"/>
      <c r="AE17" s="108"/>
      <c r="AF17" s="108"/>
      <c r="AG17" s="108"/>
      <c r="AH17" s="108"/>
      <c r="AI17" s="108"/>
      <c r="AJ17" s="108"/>
      <c r="AK17" s="108"/>
      <c r="AL17" s="108"/>
      <c r="AM17" s="108"/>
    </row>
    <row r="18" s="60" customFormat="1" ht="15.5" spans="1:39">
      <c r="A18" s="75">
        <v>15</v>
      </c>
      <c r="B18" s="90">
        <v>22005026</v>
      </c>
      <c r="C18" s="82" t="s">
        <v>15</v>
      </c>
      <c r="D18" s="83"/>
      <c r="E18" s="89"/>
      <c r="F18" s="79">
        <v>0</v>
      </c>
      <c r="G18" s="79">
        <f t="shared" si="0"/>
        <v>0</v>
      </c>
      <c r="H18" s="86">
        <v>7</v>
      </c>
      <c r="I18" s="79"/>
      <c r="J18" s="79"/>
      <c r="K18" s="79"/>
      <c r="L18" s="79"/>
      <c r="M18" s="79">
        <v>0</v>
      </c>
      <c r="N18" s="86" t="s">
        <v>21</v>
      </c>
      <c r="O18" s="79">
        <f t="shared" si="1"/>
        <v>0</v>
      </c>
      <c r="P18" s="105">
        <v>10</v>
      </c>
      <c r="Q18" s="55"/>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60" customFormat="1" ht="27.5" spans="1:39">
      <c r="A19" s="91"/>
      <c r="B19" s="92"/>
      <c r="C19" s="93"/>
      <c r="D19" s="94"/>
      <c r="E19" s="95" t="s">
        <v>39</v>
      </c>
      <c r="F19" s="96"/>
      <c r="G19" s="96"/>
      <c r="H19" s="96"/>
      <c r="I19" s="96"/>
      <c r="J19" s="96"/>
      <c r="K19" s="96"/>
      <c r="L19" s="96"/>
      <c r="M19" s="96"/>
      <c r="N19" s="95"/>
      <c r="O19" s="96"/>
      <c r="P19" s="106"/>
      <c r="Q19" s="55"/>
      <c r="R19" s="108"/>
      <c r="S19" s="108"/>
      <c r="T19" s="108"/>
      <c r="U19" s="108"/>
      <c r="V19" s="108"/>
      <c r="W19" s="108"/>
      <c r="X19" s="108"/>
      <c r="Y19" s="108"/>
      <c r="Z19" s="108"/>
      <c r="AA19" s="108"/>
      <c r="AB19" s="108"/>
      <c r="AC19" s="108"/>
      <c r="AD19" s="108"/>
      <c r="AE19" s="108"/>
      <c r="AF19" s="108"/>
      <c r="AG19" s="108"/>
      <c r="AH19" s="108"/>
      <c r="AI19" s="108"/>
      <c r="AJ19" s="108"/>
      <c r="AK19" s="108"/>
      <c r="AL19" s="108"/>
      <c r="AM19" s="108"/>
    </row>
    <row r="20" s="60" customFormat="1" ht="42" spans="1:39">
      <c r="A20" s="97"/>
      <c r="B20" s="98"/>
      <c r="C20" s="49" t="s">
        <v>40</v>
      </c>
      <c r="D20" s="42" t="s">
        <v>41</v>
      </c>
      <c r="E20" s="79"/>
      <c r="F20" s="79"/>
      <c r="G20" s="79"/>
      <c r="H20" s="14"/>
      <c r="I20" s="14" t="s">
        <v>42</v>
      </c>
      <c r="J20" s="79"/>
      <c r="K20" s="79"/>
      <c r="L20" s="79"/>
      <c r="M20" s="79"/>
      <c r="N20" s="14"/>
      <c r="O20" s="79"/>
      <c r="P20" s="105"/>
      <c r="Q20" s="55"/>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customHeight="1" spans="17:39">
      <c r="Q21" s="2"/>
      <c r="AM21"/>
    </row>
    <row r="22" customHeight="1" spans="17:39">
      <c r="Q22" s="2"/>
      <c r="AM22"/>
    </row>
    <row r="23" customHeight="1" spans="17:39">
      <c r="Q23" s="2"/>
      <c r="AM23"/>
    </row>
    <row r="24" customHeight="1" spans="17:39">
      <c r="Q24" s="2"/>
      <c r="AM24"/>
    </row>
    <row r="25" customHeight="1" spans="17:39">
      <c r="Q25" s="2"/>
      <c r="AM25"/>
    </row>
    <row r="26" customHeight="1" spans="17:39">
      <c r="Q26" s="2"/>
      <c r="AM26"/>
    </row>
    <row r="27" customHeight="1" spans="17:39">
      <c r="Q27" s="2"/>
      <c r="AM27"/>
    </row>
    <row r="28" customHeight="1" spans="17:39">
      <c r="Q28" s="2"/>
      <c r="AM28"/>
    </row>
    <row r="29" customHeight="1" spans="17:39">
      <c r="Q29" s="2"/>
      <c r="AM29"/>
    </row>
    <row r="30" customHeight="1" spans="17:39">
      <c r="Q30" s="2"/>
      <c r="AM30"/>
    </row>
    <row r="31" customHeight="1" spans="17:39">
      <c r="Q31" s="2"/>
      <c r="AM31"/>
    </row>
    <row r="32" customHeight="1" spans="17:39">
      <c r="Q32" s="2"/>
      <c r="AM32"/>
    </row>
    <row r="33" customHeight="1" spans="17:39">
      <c r="Q33" s="2"/>
      <c r="AM33"/>
    </row>
    <row r="34" customHeight="1" spans="17:39">
      <c r="Q34" s="2"/>
      <c r="AM34"/>
    </row>
    <row r="35" customHeight="1" spans="17:39">
      <c r="Q35" s="2"/>
      <c r="AM35"/>
    </row>
    <row r="36" customHeight="1" spans="17:39">
      <c r="Q36" s="2"/>
      <c r="AM36"/>
    </row>
    <row r="37" customHeight="1" spans="17:39">
      <c r="Q37" s="2"/>
      <c r="AM37"/>
    </row>
    <row r="38" customHeight="1" spans="17:39">
      <c r="Q38" s="2"/>
      <c r="AM38"/>
    </row>
    <row r="39" customHeight="1" spans="17:39">
      <c r="Q39" s="2"/>
      <c r="AM39"/>
    </row>
    <row r="40" customHeight="1" spans="17:39">
      <c r="Q40" s="2"/>
      <c r="AM40"/>
    </row>
    <row r="41" customHeight="1" spans="17:17">
      <c r="Q41" s="59"/>
    </row>
    <row r="42" customHeight="1" spans="17:17">
      <c r="Q42" s="59"/>
    </row>
    <row r="43" customHeight="1" spans="17:17">
      <c r="Q43" s="59"/>
    </row>
    <row r="44" customHeight="1" spans="17:17">
      <c r="Q44" s="59"/>
    </row>
    <row r="45" customHeight="1" spans="17:17">
      <c r="Q45" s="59"/>
    </row>
    <row r="46" customHeight="1" spans="17:17">
      <c r="Q46" s="59"/>
    </row>
    <row r="47" customHeight="1" spans="17:17">
      <c r="Q47" s="59"/>
    </row>
    <row r="48" customHeight="1" spans="17:17">
      <c r="Q48" s="59"/>
    </row>
    <row r="49" customHeight="1" spans="17:17">
      <c r="Q49" s="59"/>
    </row>
    <row r="50" customHeight="1" spans="17:17">
      <c r="Q50" s="59"/>
    </row>
    <row r="51" customHeight="1" spans="17:17">
      <c r="Q51" s="59"/>
    </row>
    <row r="52" customHeight="1" spans="17:17">
      <c r="Q52" s="59"/>
    </row>
    <row r="53" customHeight="1" spans="17:17">
      <c r="Q53" s="59"/>
    </row>
    <row r="54" customHeight="1" spans="17:17">
      <c r="Q54" s="59"/>
    </row>
    <row r="55" customHeight="1" spans="17:17">
      <c r="Q55" s="59"/>
    </row>
    <row r="56" customHeight="1" spans="17:17">
      <c r="Q56" s="59"/>
    </row>
    <row r="57" customHeight="1" spans="17:17">
      <c r="Q57" s="59"/>
    </row>
    <row r="58" customHeight="1" spans="17:17">
      <c r="Q58" s="59"/>
    </row>
    <row r="59" customHeight="1" spans="17:17">
      <c r="Q59" s="59"/>
    </row>
    <row r="60" customHeight="1" spans="17:17">
      <c r="Q60" s="59"/>
    </row>
    <row r="61" customHeight="1" spans="17:17">
      <c r="Q61" s="59"/>
    </row>
    <row r="62" customHeight="1" spans="17:17">
      <c r="Q62" s="59"/>
    </row>
    <row r="63" customHeight="1" spans="17:17">
      <c r="Q63" s="59"/>
    </row>
    <row r="64" customHeight="1" spans="17:17">
      <c r="Q64" s="59"/>
    </row>
    <row r="65" customHeight="1" spans="17:17">
      <c r="Q65" s="59"/>
    </row>
    <row r="66" customHeight="1" spans="17:17">
      <c r="Q66" s="59"/>
    </row>
    <row r="67" customHeight="1" spans="17:17">
      <c r="Q67" s="59"/>
    </row>
    <row r="68" customHeight="1" spans="17:17">
      <c r="Q68" s="59"/>
    </row>
    <row r="69" customHeight="1" spans="17:17">
      <c r="Q69" s="59"/>
    </row>
    <row r="70" customHeight="1" spans="17:17">
      <c r="Q70" s="59"/>
    </row>
    <row r="71" customHeight="1" spans="17:17">
      <c r="Q71" s="59"/>
    </row>
    <row r="72" customHeight="1" spans="17:17">
      <c r="Q72" s="59"/>
    </row>
    <row r="73" customHeight="1" spans="17:17">
      <c r="Q73" s="59"/>
    </row>
  </sheetData>
  <mergeCells count="19">
    <mergeCell ref="A1:M1"/>
    <mergeCell ref="A2:M2"/>
    <mergeCell ref="I3:L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s>
  <printOptions horizontalCentered="1"/>
  <pageMargins left="0.31496062992126" right="0.31496062992126" top="0.551181102362205" bottom="0.354330708661417" header="0.31496062992126" footer="0.31496062992126"/>
  <pageSetup paperSize="8"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73"/>
  <sheetViews>
    <sheetView showGridLines="0" zoomScale="80" zoomScaleNormal="80" zoomScaleSheetLayoutView="40" workbookViewId="0">
      <selection activeCell="C3" sqref="C$1:C$1048576"/>
    </sheetView>
  </sheetViews>
  <sheetFormatPr defaultColWidth="6" defaultRowHeight="14.1" customHeight="1"/>
  <cols>
    <col min="1" max="1" width="6" style="2" customWidth="1"/>
    <col min="2" max="2" width="11.1230769230769" style="2" customWidth="1"/>
    <col min="3" max="3" width="15.3769230769231" style="2" customWidth="1"/>
    <col min="4" max="4" width="18.3769230769231" style="2" customWidth="1"/>
    <col min="5" max="5" width="52.3769230769231" style="2" customWidth="1"/>
    <col min="6" max="6" width="6.5" style="2" customWidth="1"/>
    <col min="7" max="8" width="17.1230769230769" style="2" customWidth="1"/>
    <col min="9" max="11" width="8.62307692307692" style="2" customWidth="1"/>
    <col min="12" max="12" width="8" style="2" customWidth="1"/>
    <col min="13" max="13" width="6" style="2" customWidth="1"/>
    <col min="14" max="14" width="9.87692307692308" style="2" customWidth="1"/>
    <col min="15" max="15" width="6" style="2" customWidth="1"/>
    <col min="16" max="16" width="12.3769230769231" style="2" customWidth="1"/>
    <col min="17" max="17" width="12.3769230769231" style="3" customWidth="1"/>
    <col min="18" max="39" width="6" style="2"/>
  </cols>
  <sheetData>
    <row r="1" ht="24.95" customHeight="1" spans="1:17">
      <c r="A1" s="4" t="s">
        <v>0</v>
      </c>
      <c r="B1" s="5"/>
      <c r="C1" s="6"/>
      <c r="D1" s="7"/>
      <c r="E1" s="7"/>
      <c r="F1" s="7"/>
      <c r="G1" s="7"/>
      <c r="H1" s="8"/>
      <c r="I1" s="7"/>
      <c r="J1" s="7"/>
      <c r="K1" s="7"/>
      <c r="L1" s="7"/>
      <c r="M1" s="7"/>
      <c r="N1" s="32"/>
      <c r="O1" s="33"/>
      <c r="P1" s="33"/>
      <c r="Q1" s="53"/>
    </row>
    <row r="2" ht="24.95" customHeight="1" spans="1:17">
      <c r="A2" s="9" t="s">
        <v>43</v>
      </c>
      <c r="B2" s="10"/>
      <c r="C2" s="10"/>
      <c r="D2" s="11"/>
      <c r="E2" s="11"/>
      <c r="F2" s="11"/>
      <c r="G2" s="11"/>
      <c r="H2" s="12"/>
      <c r="I2" s="11"/>
      <c r="J2" s="11"/>
      <c r="K2" s="11"/>
      <c r="L2" s="11"/>
      <c r="M2" s="11"/>
      <c r="N2" s="34"/>
      <c r="O2" s="35"/>
      <c r="P2" s="35"/>
      <c r="Q2" s="53"/>
    </row>
    <row r="3" ht="105.75" customHeight="1" spans="1:17">
      <c r="A3" s="13" t="s">
        <v>2</v>
      </c>
      <c r="B3" s="13" t="s">
        <v>3</v>
      </c>
      <c r="C3" s="13" t="s">
        <v>4</v>
      </c>
      <c r="D3" s="14" t="s">
        <v>5</v>
      </c>
      <c r="E3" s="14" t="s">
        <v>6</v>
      </c>
      <c r="F3" s="14" t="s">
        <v>7</v>
      </c>
      <c r="G3" s="14" t="s">
        <v>8</v>
      </c>
      <c r="H3" s="14" t="s">
        <v>9</v>
      </c>
      <c r="I3" s="36" t="s">
        <v>10</v>
      </c>
      <c r="J3" s="37"/>
      <c r="K3" s="37"/>
      <c r="L3" s="37"/>
      <c r="M3" s="36" t="s">
        <v>11</v>
      </c>
      <c r="N3" s="38" t="s">
        <v>9</v>
      </c>
      <c r="O3" s="36" t="s">
        <v>12</v>
      </c>
      <c r="P3" s="39" t="s">
        <v>13</v>
      </c>
      <c r="Q3" s="54" t="s">
        <v>14</v>
      </c>
    </row>
    <row r="4" ht="42" customHeight="1" spans="1:17">
      <c r="A4" s="15"/>
      <c r="B4" s="15"/>
      <c r="C4" s="16"/>
      <c r="D4" s="17"/>
      <c r="E4" s="18" t="s">
        <v>39</v>
      </c>
      <c r="F4" s="17"/>
      <c r="G4" s="17"/>
      <c r="H4" s="17"/>
      <c r="I4" s="17"/>
      <c r="J4" s="17"/>
      <c r="K4" s="17"/>
      <c r="L4" s="17"/>
      <c r="M4" s="17"/>
      <c r="N4" s="40"/>
      <c r="O4" s="17"/>
      <c r="P4" s="17"/>
      <c r="Q4" s="55"/>
    </row>
    <row r="5" ht="36.75" customHeight="1" spans="1:17">
      <c r="A5" s="19"/>
      <c r="B5" s="19"/>
      <c r="C5" s="20" t="s">
        <v>40</v>
      </c>
      <c r="D5" s="21" t="s">
        <v>41</v>
      </c>
      <c r="E5" s="22"/>
      <c r="F5" s="22"/>
      <c r="G5" s="22"/>
      <c r="H5" s="21"/>
      <c r="I5" s="21" t="s">
        <v>42</v>
      </c>
      <c r="J5" s="22"/>
      <c r="K5" s="22"/>
      <c r="L5" s="22"/>
      <c r="M5" s="22"/>
      <c r="N5" s="41"/>
      <c r="O5" s="22"/>
      <c r="P5" s="22"/>
      <c r="Q5" s="56"/>
    </row>
    <row r="6" ht="207" customHeight="1" spans="1:17">
      <c r="A6" s="23">
        <v>1</v>
      </c>
      <c r="B6" s="24">
        <v>22246026</v>
      </c>
      <c r="C6" s="25" t="s">
        <v>15</v>
      </c>
      <c r="D6" s="26">
        <v>92.78</v>
      </c>
      <c r="E6" s="27" t="s">
        <v>44</v>
      </c>
      <c r="F6" s="26">
        <v>12</v>
      </c>
      <c r="G6" s="28">
        <f t="shared" ref="G6:G18" si="0">F6+D6</f>
        <v>104.78</v>
      </c>
      <c r="H6" s="29">
        <f t="shared" ref="H6:H18" si="1">RANK(G6,$G$6:$G$18,0)</f>
        <v>2</v>
      </c>
      <c r="I6" s="42" t="s">
        <v>45</v>
      </c>
      <c r="J6" s="43"/>
      <c r="K6" s="43"/>
      <c r="L6" s="44"/>
      <c r="M6" s="28">
        <v>20</v>
      </c>
      <c r="N6" s="45">
        <f t="shared" ref="N6:N18" si="2">RANK(M6,$M$6:$M$18,0)</f>
        <v>3</v>
      </c>
      <c r="O6" s="28">
        <f t="shared" ref="O6:O18" si="3">G6*70%+M6*30%</f>
        <v>79.346</v>
      </c>
      <c r="P6" s="29">
        <f t="shared" ref="P6:P18" si="4">RANK(O6,$O$6:$O$18,0)</f>
        <v>1</v>
      </c>
      <c r="Q6" s="57" t="s">
        <v>25</v>
      </c>
    </row>
    <row r="7" ht="320.25" customHeight="1" spans="1:17">
      <c r="A7" s="23">
        <v>2</v>
      </c>
      <c r="B7" s="24">
        <v>22246028</v>
      </c>
      <c r="C7" s="25" t="s">
        <v>15</v>
      </c>
      <c r="D7" s="26">
        <v>92.08</v>
      </c>
      <c r="E7" s="27" t="s">
        <v>46</v>
      </c>
      <c r="F7" s="26">
        <v>18</v>
      </c>
      <c r="G7" s="28">
        <f t="shared" si="0"/>
        <v>110.08</v>
      </c>
      <c r="H7" s="29">
        <f t="shared" si="1"/>
        <v>1</v>
      </c>
      <c r="I7" s="42" t="s">
        <v>47</v>
      </c>
      <c r="J7" s="43"/>
      <c r="K7" s="43"/>
      <c r="L7" s="44"/>
      <c r="M7" s="28">
        <v>5</v>
      </c>
      <c r="N7" s="46">
        <f t="shared" si="2"/>
        <v>12</v>
      </c>
      <c r="O7" s="28">
        <f t="shared" si="3"/>
        <v>78.556</v>
      </c>
      <c r="P7" s="29">
        <f t="shared" si="4"/>
        <v>2</v>
      </c>
      <c r="Q7" s="57" t="s">
        <v>19</v>
      </c>
    </row>
    <row r="8" ht="137.1" customHeight="1" spans="1:17">
      <c r="A8" s="23">
        <v>3</v>
      </c>
      <c r="B8" s="24">
        <v>22246021</v>
      </c>
      <c r="C8" s="25" t="s">
        <v>15</v>
      </c>
      <c r="D8" s="24">
        <v>93</v>
      </c>
      <c r="E8" s="30" t="s">
        <v>48</v>
      </c>
      <c r="F8" s="26">
        <v>6</v>
      </c>
      <c r="G8" s="23">
        <f t="shared" si="0"/>
        <v>99</v>
      </c>
      <c r="H8" s="29">
        <f t="shared" si="1"/>
        <v>4</v>
      </c>
      <c r="I8" s="47" t="s">
        <v>49</v>
      </c>
      <c r="J8" s="48"/>
      <c r="K8" s="48"/>
      <c r="L8" s="49"/>
      <c r="M8" s="23">
        <v>19</v>
      </c>
      <c r="N8" s="45">
        <f t="shared" si="2"/>
        <v>5</v>
      </c>
      <c r="O8" s="23">
        <f t="shared" si="3"/>
        <v>75</v>
      </c>
      <c r="P8" s="29">
        <f t="shared" si="4"/>
        <v>3</v>
      </c>
      <c r="Q8" s="57" t="s">
        <v>25</v>
      </c>
    </row>
    <row r="9" s="1" customFormat="1" ht="101.1" customHeight="1" spans="1:39">
      <c r="A9" s="23">
        <v>4</v>
      </c>
      <c r="B9" s="24">
        <v>22246025</v>
      </c>
      <c r="C9" s="25" t="s">
        <v>15</v>
      </c>
      <c r="D9" s="26">
        <v>91.31</v>
      </c>
      <c r="E9" s="27" t="s">
        <v>50</v>
      </c>
      <c r="F9" s="26">
        <v>8</v>
      </c>
      <c r="G9" s="28">
        <f t="shared" si="0"/>
        <v>99.31</v>
      </c>
      <c r="H9" s="29">
        <f t="shared" si="1"/>
        <v>3</v>
      </c>
      <c r="I9" s="42" t="s">
        <v>51</v>
      </c>
      <c r="J9" s="43"/>
      <c r="K9" s="43"/>
      <c r="L9" s="44"/>
      <c r="M9" s="28">
        <v>14</v>
      </c>
      <c r="N9" s="46">
        <f t="shared" si="2"/>
        <v>7</v>
      </c>
      <c r="O9" s="28">
        <f t="shared" si="3"/>
        <v>73.717</v>
      </c>
      <c r="P9" s="29">
        <f t="shared" si="4"/>
        <v>4</v>
      </c>
      <c r="Q9" s="57" t="s">
        <v>19</v>
      </c>
      <c r="R9" s="58"/>
      <c r="S9" s="58"/>
      <c r="T9" s="58"/>
      <c r="U9" s="58"/>
      <c r="V9" s="58"/>
      <c r="W9" s="58"/>
      <c r="X9" s="58"/>
      <c r="Y9" s="58"/>
      <c r="Z9" s="58"/>
      <c r="AA9" s="58"/>
      <c r="AB9" s="58"/>
      <c r="AC9" s="58"/>
      <c r="AD9" s="58"/>
      <c r="AE9" s="58"/>
      <c r="AF9" s="58"/>
      <c r="AG9" s="58"/>
      <c r="AH9" s="58"/>
      <c r="AI9" s="58"/>
      <c r="AJ9" s="58"/>
      <c r="AK9" s="58"/>
      <c r="AL9" s="58"/>
      <c r="AM9" s="58"/>
    </row>
    <row r="10" ht="135" customHeight="1" spans="1:17">
      <c r="A10" s="23">
        <v>5</v>
      </c>
      <c r="B10" s="24">
        <v>22246019</v>
      </c>
      <c r="C10" s="25" t="s">
        <v>15</v>
      </c>
      <c r="D10" s="26">
        <v>92.625</v>
      </c>
      <c r="E10" s="27" t="s">
        <v>52</v>
      </c>
      <c r="F10" s="26">
        <v>4</v>
      </c>
      <c r="G10" s="28">
        <f t="shared" si="0"/>
        <v>96.625</v>
      </c>
      <c r="H10" s="28">
        <f t="shared" si="1"/>
        <v>6</v>
      </c>
      <c r="I10" s="42" t="s">
        <v>53</v>
      </c>
      <c r="J10" s="43"/>
      <c r="K10" s="43"/>
      <c r="L10" s="44"/>
      <c r="M10" s="28">
        <v>20</v>
      </c>
      <c r="N10" s="45">
        <f t="shared" si="2"/>
        <v>3</v>
      </c>
      <c r="O10" s="28">
        <f t="shared" si="3"/>
        <v>73.6375</v>
      </c>
      <c r="P10" s="29">
        <f t="shared" si="4"/>
        <v>5</v>
      </c>
      <c r="Q10" s="57" t="s">
        <v>19</v>
      </c>
    </row>
    <row r="11" ht="147.95" customHeight="1" spans="1:17">
      <c r="A11" s="23">
        <v>6</v>
      </c>
      <c r="B11" s="24">
        <v>22246024</v>
      </c>
      <c r="C11" s="25" t="s">
        <v>15</v>
      </c>
      <c r="D11" s="26">
        <v>92.15</v>
      </c>
      <c r="E11" s="27" t="s">
        <v>54</v>
      </c>
      <c r="F11" s="26">
        <v>4</v>
      </c>
      <c r="G11" s="28">
        <f t="shared" si="0"/>
        <v>96.15</v>
      </c>
      <c r="H11" s="28">
        <f t="shared" si="1"/>
        <v>7</v>
      </c>
      <c r="I11" s="42" t="s">
        <v>55</v>
      </c>
      <c r="J11" s="43"/>
      <c r="K11" s="43"/>
      <c r="L11" s="44"/>
      <c r="M11" s="28">
        <v>14</v>
      </c>
      <c r="N11" s="46">
        <f t="shared" si="2"/>
        <v>7</v>
      </c>
      <c r="O11" s="28">
        <f t="shared" si="3"/>
        <v>71.505</v>
      </c>
      <c r="P11" s="28">
        <f t="shared" si="4"/>
        <v>6</v>
      </c>
      <c r="Q11" s="57"/>
    </row>
    <row r="12" ht="54.95" customHeight="1" spans="1:17">
      <c r="A12" s="23">
        <v>7</v>
      </c>
      <c r="B12" s="24">
        <v>22246027</v>
      </c>
      <c r="C12" s="25" t="s">
        <v>15</v>
      </c>
      <c r="D12" s="26">
        <v>90.23</v>
      </c>
      <c r="E12" s="27" t="s">
        <v>56</v>
      </c>
      <c r="F12" s="26">
        <v>8</v>
      </c>
      <c r="G12" s="28">
        <f t="shared" si="0"/>
        <v>98.23</v>
      </c>
      <c r="H12" s="29">
        <f t="shared" si="1"/>
        <v>5</v>
      </c>
      <c r="I12" s="42" t="s">
        <v>57</v>
      </c>
      <c r="J12" s="43"/>
      <c r="K12" s="43"/>
      <c r="L12" s="44"/>
      <c r="M12" s="28">
        <v>5.5</v>
      </c>
      <c r="N12" s="46">
        <f t="shared" si="2"/>
        <v>11</v>
      </c>
      <c r="O12" s="28">
        <f t="shared" si="3"/>
        <v>70.411</v>
      </c>
      <c r="P12" s="28">
        <f t="shared" si="4"/>
        <v>7</v>
      </c>
      <c r="Q12" s="57"/>
    </row>
    <row r="13" ht="90.95" customHeight="1" spans="1:17">
      <c r="A13" s="23">
        <v>8</v>
      </c>
      <c r="B13" s="24">
        <v>22246029</v>
      </c>
      <c r="C13" s="25" t="s">
        <v>15</v>
      </c>
      <c r="D13" s="26">
        <v>91.5</v>
      </c>
      <c r="E13" s="27" t="s">
        <v>58</v>
      </c>
      <c r="F13" s="26">
        <v>2</v>
      </c>
      <c r="G13" s="28">
        <f t="shared" si="0"/>
        <v>93.5</v>
      </c>
      <c r="H13" s="28">
        <f t="shared" si="1"/>
        <v>8</v>
      </c>
      <c r="I13" s="42" t="s">
        <v>59</v>
      </c>
      <c r="J13" s="43"/>
      <c r="K13" s="43"/>
      <c r="L13" s="44"/>
      <c r="M13" s="28">
        <v>13</v>
      </c>
      <c r="N13" s="46">
        <f t="shared" si="2"/>
        <v>9</v>
      </c>
      <c r="O13" s="28">
        <f t="shared" si="3"/>
        <v>69.35</v>
      </c>
      <c r="P13" s="28">
        <f t="shared" si="4"/>
        <v>8</v>
      </c>
      <c r="Q13" s="57"/>
    </row>
    <row r="14" ht="57.95" customHeight="1" spans="1:17">
      <c r="A14" s="23">
        <v>9</v>
      </c>
      <c r="B14" s="24">
        <v>22246017</v>
      </c>
      <c r="C14" s="25" t="s">
        <v>15</v>
      </c>
      <c r="D14" s="26">
        <v>88.125</v>
      </c>
      <c r="E14" s="31"/>
      <c r="F14" s="26">
        <v>0</v>
      </c>
      <c r="G14" s="28">
        <f t="shared" si="0"/>
        <v>88.125</v>
      </c>
      <c r="H14" s="28">
        <f t="shared" si="1"/>
        <v>13</v>
      </c>
      <c r="I14" s="42" t="s">
        <v>60</v>
      </c>
      <c r="J14" s="43"/>
      <c r="K14" s="43"/>
      <c r="L14" s="44"/>
      <c r="M14" s="28">
        <v>24.5</v>
      </c>
      <c r="N14" s="45">
        <f t="shared" si="2"/>
        <v>1</v>
      </c>
      <c r="O14" s="28">
        <f t="shared" si="3"/>
        <v>69.0375</v>
      </c>
      <c r="P14" s="28">
        <f t="shared" si="4"/>
        <v>9</v>
      </c>
      <c r="Q14" s="57"/>
    </row>
    <row r="15" ht="171" customHeight="1" spans="1:17">
      <c r="A15" s="23">
        <v>10</v>
      </c>
      <c r="B15" s="24">
        <v>22246018</v>
      </c>
      <c r="C15" s="25" t="s">
        <v>15</v>
      </c>
      <c r="D15" s="26">
        <v>89.57</v>
      </c>
      <c r="E15" s="31"/>
      <c r="F15" s="26">
        <v>0</v>
      </c>
      <c r="G15" s="28">
        <f t="shared" si="0"/>
        <v>89.57</v>
      </c>
      <c r="H15" s="28">
        <f t="shared" si="1"/>
        <v>10</v>
      </c>
      <c r="I15" s="47" t="s">
        <v>61</v>
      </c>
      <c r="J15" s="48"/>
      <c r="K15" s="48"/>
      <c r="L15" s="49"/>
      <c r="M15" s="28">
        <v>21</v>
      </c>
      <c r="N15" s="45">
        <f t="shared" si="2"/>
        <v>2</v>
      </c>
      <c r="O15" s="28">
        <f t="shared" si="3"/>
        <v>68.999</v>
      </c>
      <c r="P15" s="28">
        <f t="shared" si="4"/>
        <v>10</v>
      </c>
      <c r="Q15" s="57"/>
    </row>
    <row r="16" ht="90.95" customHeight="1" spans="1:17">
      <c r="A16" s="23">
        <v>11</v>
      </c>
      <c r="B16" s="24">
        <v>22246023</v>
      </c>
      <c r="C16" s="25" t="s">
        <v>15</v>
      </c>
      <c r="D16" s="26">
        <v>89.46</v>
      </c>
      <c r="E16" s="27" t="s">
        <v>62</v>
      </c>
      <c r="F16" s="26">
        <v>4</v>
      </c>
      <c r="G16" s="28">
        <f t="shared" si="0"/>
        <v>93.46</v>
      </c>
      <c r="H16" s="28">
        <f t="shared" si="1"/>
        <v>9</v>
      </c>
      <c r="I16" s="42" t="s">
        <v>63</v>
      </c>
      <c r="J16" s="43"/>
      <c r="K16" s="43"/>
      <c r="L16" s="44"/>
      <c r="M16" s="28">
        <v>10</v>
      </c>
      <c r="N16" s="46">
        <f t="shared" si="2"/>
        <v>10</v>
      </c>
      <c r="O16" s="28">
        <f t="shared" si="3"/>
        <v>68.422</v>
      </c>
      <c r="P16" s="28">
        <f t="shared" si="4"/>
        <v>11</v>
      </c>
      <c r="Q16" s="57"/>
    </row>
    <row r="17" ht="102" customHeight="1" spans="1:17">
      <c r="A17" s="23">
        <v>12</v>
      </c>
      <c r="B17" s="24">
        <v>22246022</v>
      </c>
      <c r="C17" s="25" t="s">
        <v>15</v>
      </c>
      <c r="D17" s="26">
        <v>89.1</v>
      </c>
      <c r="E17" s="31"/>
      <c r="F17" s="26">
        <v>0</v>
      </c>
      <c r="G17" s="28">
        <f t="shared" si="0"/>
        <v>89.1</v>
      </c>
      <c r="H17" s="28">
        <f t="shared" si="1"/>
        <v>11</v>
      </c>
      <c r="I17" s="42" t="s">
        <v>64</v>
      </c>
      <c r="J17" s="43"/>
      <c r="K17" s="43"/>
      <c r="L17" s="44"/>
      <c r="M17" s="28">
        <v>14.5</v>
      </c>
      <c r="N17" s="46">
        <f t="shared" si="2"/>
        <v>6</v>
      </c>
      <c r="O17" s="28">
        <f t="shared" si="3"/>
        <v>66.72</v>
      </c>
      <c r="P17" s="28">
        <f t="shared" si="4"/>
        <v>12</v>
      </c>
      <c r="Q17" s="57"/>
    </row>
    <row r="18" ht="102" customHeight="1" spans="1:17">
      <c r="A18" s="23">
        <v>13</v>
      </c>
      <c r="B18" s="24">
        <v>22246020</v>
      </c>
      <c r="C18" s="25" t="s">
        <v>15</v>
      </c>
      <c r="D18" s="26">
        <v>88.73</v>
      </c>
      <c r="E18" s="31"/>
      <c r="F18" s="26">
        <v>0</v>
      </c>
      <c r="G18" s="28">
        <f t="shared" si="0"/>
        <v>88.73</v>
      </c>
      <c r="H18" s="28">
        <f t="shared" si="1"/>
        <v>12</v>
      </c>
      <c r="I18" s="50"/>
      <c r="J18" s="51"/>
      <c r="K18" s="51"/>
      <c r="L18" s="52"/>
      <c r="M18" s="28">
        <v>0</v>
      </c>
      <c r="N18" s="46">
        <f t="shared" si="2"/>
        <v>13</v>
      </c>
      <c r="O18" s="28">
        <f t="shared" si="3"/>
        <v>62.111</v>
      </c>
      <c r="P18" s="28">
        <f t="shared" si="4"/>
        <v>13</v>
      </c>
      <c r="Q18" s="57"/>
    </row>
    <row r="19" customHeight="1" spans="17:17">
      <c r="Q19" s="57"/>
    </row>
    <row r="20" customHeight="1" spans="17:17">
      <c r="Q20" s="57"/>
    </row>
    <row r="21" customHeight="1" spans="17:17">
      <c r="Q21" s="2"/>
    </row>
    <row r="22" customHeight="1" spans="17:17">
      <c r="Q22" s="2"/>
    </row>
    <row r="23" customHeight="1" spans="17:17">
      <c r="Q23" s="2"/>
    </row>
    <row r="24" customHeight="1" spans="17:17">
      <c r="Q24" s="2"/>
    </row>
    <row r="25" customHeight="1" spans="17:17">
      <c r="Q25" s="2"/>
    </row>
    <row r="26" customHeight="1" spans="17:17">
      <c r="Q26" s="2"/>
    </row>
    <row r="27" customHeight="1" spans="17:17">
      <c r="Q27" s="2"/>
    </row>
    <row r="28" customHeight="1" spans="17:17">
      <c r="Q28" s="2"/>
    </row>
    <row r="29" customHeight="1" spans="17:17">
      <c r="Q29" s="2"/>
    </row>
    <row r="30" customHeight="1" spans="17:17">
      <c r="Q30" s="2"/>
    </row>
    <row r="31" customHeight="1" spans="17:17">
      <c r="Q31" s="2"/>
    </row>
    <row r="32" customHeight="1" spans="17:17">
      <c r="Q32" s="2"/>
    </row>
    <row r="33" customHeight="1" spans="17:17">
      <c r="Q33" s="2"/>
    </row>
    <row r="34" customHeight="1" spans="17:17">
      <c r="Q34" s="2"/>
    </row>
    <row r="35" customHeight="1" spans="17:17">
      <c r="Q35" s="2"/>
    </row>
    <row r="36" customHeight="1" spans="17:17">
      <c r="Q36" s="2"/>
    </row>
    <row r="37" customHeight="1" spans="17:17">
      <c r="Q37" s="2"/>
    </row>
    <row r="38" customHeight="1" spans="17:17">
      <c r="Q38" s="2"/>
    </row>
    <row r="39" customHeight="1" spans="17:17">
      <c r="Q39" s="2"/>
    </row>
    <row r="40" customHeight="1" spans="17:17">
      <c r="Q40" s="2"/>
    </row>
    <row r="41" customHeight="1" spans="17:17">
      <c r="Q41" s="59"/>
    </row>
    <row r="42" customHeight="1" spans="17:17">
      <c r="Q42" s="59"/>
    </row>
    <row r="43" customHeight="1" spans="17:17">
      <c r="Q43" s="59"/>
    </row>
    <row r="44" customHeight="1" spans="17:17">
      <c r="Q44" s="59"/>
    </row>
    <row r="45" customHeight="1" spans="17:17">
      <c r="Q45" s="59"/>
    </row>
    <row r="46" customHeight="1" spans="17:17">
      <c r="Q46" s="59"/>
    </row>
    <row r="47" customHeight="1" spans="17:17">
      <c r="Q47" s="59"/>
    </row>
    <row r="48" customHeight="1" spans="17:17">
      <c r="Q48" s="59"/>
    </row>
    <row r="49" customHeight="1" spans="17:17">
      <c r="Q49" s="59"/>
    </row>
    <row r="50" customHeight="1" spans="17:17">
      <c r="Q50" s="59"/>
    </row>
    <row r="51" customHeight="1" spans="17:17">
      <c r="Q51" s="59"/>
    </row>
    <row r="52" customHeight="1" spans="17:17">
      <c r="Q52" s="59"/>
    </row>
    <row r="53" customHeight="1" spans="17:17">
      <c r="Q53" s="59"/>
    </row>
    <row r="54" customHeight="1" spans="17:17">
      <c r="Q54" s="59"/>
    </row>
    <row r="55" customHeight="1" spans="17:17">
      <c r="Q55" s="59"/>
    </row>
    <row r="56" customHeight="1" spans="17:17">
      <c r="Q56" s="59"/>
    </row>
    <row r="57" customHeight="1" spans="17:17">
      <c r="Q57" s="59"/>
    </row>
    <row r="58" customHeight="1" spans="17:17">
      <c r="Q58" s="59"/>
    </row>
    <row r="59" customHeight="1" spans="17:17">
      <c r="Q59" s="59"/>
    </row>
    <row r="60" customHeight="1" spans="17:17">
      <c r="Q60" s="59"/>
    </row>
    <row r="61" customHeight="1" spans="17:17">
      <c r="Q61" s="59"/>
    </row>
    <row r="62" customHeight="1" spans="17:17">
      <c r="Q62" s="59"/>
    </row>
    <row r="63" customHeight="1" spans="17:17">
      <c r="Q63" s="59"/>
    </row>
    <row r="64" customHeight="1" spans="17:17">
      <c r="Q64" s="59"/>
    </row>
    <row r="65" customHeight="1" spans="17:17">
      <c r="Q65" s="59"/>
    </row>
    <row r="66" customHeight="1" spans="17:17">
      <c r="Q66" s="59"/>
    </row>
    <row r="67" customHeight="1" spans="17:17">
      <c r="Q67" s="59"/>
    </row>
    <row r="68" customHeight="1" spans="17:17">
      <c r="Q68" s="59"/>
    </row>
    <row r="69" customHeight="1" spans="17:17">
      <c r="Q69" s="59"/>
    </row>
    <row r="70" customHeight="1" spans="17:17">
      <c r="Q70" s="59"/>
    </row>
    <row r="71" customHeight="1" spans="17:17">
      <c r="Q71" s="59"/>
    </row>
    <row r="72" customHeight="1" spans="17:17">
      <c r="Q72" s="59"/>
    </row>
    <row r="73" customHeight="1" spans="17:17">
      <c r="Q73" s="59"/>
    </row>
  </sheetData>
  <sortState ref="A5:R17">
    <sortCondition ref="O5:O17" descending="1"/>
  </sortState>
  <mergeCells count="18">
    <mergeCell ref="A1:M1"/>
    <mergeCell ref="A2:M2"/>
    <mergeCell ref="I3:L3"/>
    <mergeCell ref="D5:G5"/>
    <mergeCell ref="I5:M5"/>
    <mergeCell ref="I6:L6"/>
    <mergeCell ref="I7:L7"/>
    <mergeCell ref="I8:L8"/>
    <mergeCell ref="I9:L9"/>
    <mergeCell ref="I10:L10"/>
    <mergeCell ref="I11:L11"/>
    <mergeCell ref="I12:L12"/>
    <mergeCell ref="I13:L13"/>
    <mergeCell ref="I14:L14"/>
    <mergeCell ref="I15:L15"/>
    <mergeCell ref="I16:L16"/>
    <mergeCell ref="I17:L17"/>
    <mergeCell ref="I18:L18"/>
  </mergeCells>
  <printOptions horizontalCentered="1"/>
  <pageMargins left="0.31496062992126" right="0.31496062992126" top="0.551181102362205" bottom="0.354330708661417" header="0.31496062992126" footer="0.31496062992126"/>
  <pageSetup paperSize="8" scale="74" fitToHeight="0" orientation="landscape"/>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20-21硕</vt:lpstr>
      <vt:lpstr>22硕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归字谣</cp:lastModifiedBy>
  <dcterms:created xsi:type="dcterms:W3CDTF">2006-09-16T00:00:00Z</dcterms:created>
  <cp:lastPrinted>2023-10-09T03:00:00Z</cp:lastPrinted>
  <dcterms:modified xsi:type="dcterms:W3CDTF">2023-11-23T03:13:47Z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A6B9163D53214BF88046A570E0CE225A_13</vt:lpwstr>
  </property>
  <property fmtid="{D5CDD505-2E9C-101B-9397-08002B2CF9AE}" pid="3" name="KSOProductBuildVer">
    <vt:lpwstr>2052-12.1.0.15712</vt:lpwstr>
  </property>
</Properties>
</file>