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21级硕士" sheetId="1" r:id="rId1"/>
    <sheet name="22级硕士" sheetId="2" r:id="rId2"/>
  </sheets>
  <definedNames>
    <definedName name="_xlnm.Print_Titles" localSheetId="0">'21级硕士'!$1:$4</definedName>
    <definedName name="_xlnm.Print_Titles" localSheetId="1">'22级硕士'!$1:$4</definedName>
  </definedNames>
  <calcPr calcId="144525"/>
</workbook>
</file>

<file path=xl/sharedStrings.xml><?xml version="1.0" encoding="utf-8"?>
<sst xmlns="http://schemas.openxmlformats.org/spreadsheetml/2006/main" count="176" uniqueCount="74">
  <si>
    <t>外国语学院研究生2022-2023学年综合素质评价业绩量化统计表</t>
  </si>
  <si>
    <t>2021级国组班</t>
  </si>
  <si>
    <t>思想政治表现</t>
  </si>
  <si>
    <t>学术（实践）创新能力（内容+分数）</t>
  </si>
  <si>
    <t>体美劳素养（内容+分数）</t>
  </si>
  <si>
    <t>综评总分</t>
  </si>
  <si>
    <t>总分排名</t>
  </si>
  <si>
    <t>序号</t>
  </si>
  <si>
    <t>学号</t>
  </si>
  <si>
    <t>（优秀/合格/不合格）</t>
  </si>
  <si>
    <t>学习成绩加权平均分
（仅22级硕、博）
学习成绩加权平均分=∑（专业学位课程成绩×课程学分）／总学分</t>
  </si>
  <si>
    <t>科研业绩明细（论文名称、刊物名称、刊物等级、作者排序、发表时间，其他科研成果明细参照该格式）</t>
  </si>
  <si>
    <t>科研业绩总分</t>
  </si>
  <si>
    <t>学术（实践）创新能力总分
（学习成绩+科研业绩）</t>
  </si>
  <si>
    <t>单项排名</t>
  </si>
  <si>
    <t>体美劳业绩</t>
  </si>
  <si>
    <t>总分</t>
  </si>
  <si>
    <t>名次、
标注是否前40%</t>
  </si>
  <si>
    <t>预评</t>
  </si>
  <si>
    <t>22105063</t>
  </si>
  <si>
    <t>优秀</t>
  </si>
  <si>
    <t>/</t>
  </si>
  <si>
    <r>
      <rPr>
        <sz val="12"/>
        <color rgb="FF000000"/>
        <rFont val="Times New Roman"/>
        <charset val="134"/>
      </rPr>
      <t>1. Influence of students’ perceptions of instruction quality on their digital reading performance in 29 OECD countries: A multilevel analysis, Computers &amp; Education, SSCI</t>
    </r>
    <r>
      <rPr>
        <sz val="12"/>
        <color rgb="FF000000"/>
        <rFont val="宋体"/>
        <charset val="134"/>
      </rPr>
      <t>一区（</t>
    </r>
    <r>
      <rPr>
        <sz val="12"/>
        <color rgb="FF000000"/>
        <rFont val="Times New Roman"/>
        <charset val="134"/>
      </rPr>
      <t>IF</t>
    </r>
    <r>
      <rPr>
        <sz val="12"/>
        <color rgb="FF000000"/>
        <rFont val="宋体"/>
        <charset val="134"/>
      </rPr>
      <t>：</t>
    </r>
    <r>
      <rPr>
        <sz val="12"/>
        <color rgb="FF000000"/>
        <rFont val="Times New Roman"/>
        <charset val="134"/>
      </rPr>
      <t>12</t>
    </r>
    <r>
      <rPr>
        <sz val="12"/>
        <color rgb="FF000000"/>
        <rFont val="宋体"/>
        <charset val="134"/>
      </rPr>
      <t>），第二作者（导师一作），</t>
    </r>
    <r>
      <rPr>
        <sz val="12"/>
        <color rgb="FF000000"/>
        <rFont val="Times New Roman"/>
        <charset val="134"/>
      </rPr>
      <t>2022.11</t>
    </r>
    <r>
      <rPr>
        <sz val="12"/>
        <color rgb="FF000000"/>
        <rFont val="宋体"/>
        <charset val="134"/>
      </rPr>
      <t>，</t>
    </r>
    <r>
      <rPr>
        <sz val="12"/>
        <color rgb="FF000000"/>
        <rFont val="Times New Roman"/>
        <charset val="134"/>
      </rPr>
      <t>30</t>
    </r>
    <r>
      <rPr>
        <sz val="12"/>
        <color rgb="FF000000"/>
        <rFont val="宋体"/>
        <charset val="134"/>
      </rPr>
      <t>分；</t>
    </r>
    <r>
      <rPr>
        <sz val="12"/>
        <color rgb="FF000000"/>
        <rFont val="Times New Roman"/>
        <charset val="134"/>
      </rPr>
      <t xml:space="preserve">                                                                                </t>
    </r>
    <r>
      <rPr>
        <sz val="12"/>
        <rFont val="宋体"/>
        <charset val="134"/>
      </rPr>
      <t xml:space="preserve">
</t>
    </r>
    <r>
      <rPr>
        <sz val="12"/>
        <color rgb="FF000000"/>
        <rFont val="Times New Roman"/>
        <charset val="134"/>
      </rPr>
      <t xml:space="preserve"> 2. Book review: Reconceptualising power in language policy: Evidence from comparative cases, Language in Society, SSCI</t>
    </r>
    <r>
      <rPr>
        <sz val="12"/>
        <color rgb="FF000000"/>
        <rFont val="宋体"/>
        <charset val="134"/>
      </rPr>
      <t>二区（</t>
    </r>
    <r>
      <rPr>
        <sz val="12"/>
        <color rgb="FF000000"/>
        <rFont val="Times New Roman"/>
        <charset val="134"/>
      </rPr>
      <t>IF</t>
    </r>
    <r>
      <rPr>
        <sz val="12"/>
        <color rgb="FF000000"/>
        <rFont val="宋体"/>
        <charset val="134"/>
      </rPr>
      <t>：</t>
    </r>
    <r>
      <rPr>
        <sz val="12"/>
        <color rgb="FF000000"/>
        <rFont val="Times New Roman"/>
        <charset val="134"/>
      </rPr>
      <t>1.5</t>
    </r>
    <r>
      <rPr>
        <sz val="12"/>
        <color rgb="FF000000"/>
        <rFont val="宋体"/>
        <charset val="134"/>
      </rPr>
      <t>），独作，</t>
    </r>
    <r>
      <rPr>
        <sz val="12"/>
        <color rgb="FF000000"/>
        <rFont val="Times New Roman"/>
        <charset val="134"/>
      </rPr>
      <t>2023.4</t>
    </r>
    <r>
      <rPr>
        <sz val="12"/>
        <color rgb="FF000000"/>
        <rFont val="宋体"/>
        <charset val="134"/>
      </rPr>
      <t>，书评减半，</t>
    </r>
    <r>
      <rPr>
        <sz val="12"/>
        <color rgb="FF000000"/>
        <rFont val="Times New Roman"/>
        <charset val="134"/>
      </rPr>
      <t>15</t>
    </r>
    <r>
      <rPr>
        <sz val="12"/>
        <color rgb="FF000000"/>
        <rFont val="宋体"/>
        <charset val="134"/>
      </rPr>
      <t>分；</t>
    </r>
    <r>
      <rPr>
        <sz val="12"/>
        <color rgb="FF000000"/>
        <rFont val="Times New Roman"/>
        <charset val="134"/>
      </rPr>
      <t xml:space="preserve">                                                                                  3. Gender differences in reading medium, time, and text types: Patterns of student reading habits and the relation to reading performance, Reading and Writing, SSCI</t>
    </r>
    <r>
      <rPr>
        <sz val="12"/>
        <color rgb="FF000000"/>
        <rFont val="宋体"/>
        <charset val="134"/>
      </rPr>
      <t>二区（</t>
    </r>
    <r>
      <rPr>
        <sz val="12"/>
        <color rgb="FF000000"/>
        <rFont val="Times New Roman"/>
        <charset val="134"/>
      </rPr>
      <t>IF</t>
    </r>
    <r>
      <rPr>
        <sz val="12"/>
        <color rgb="FF000000"/>
        <rFont val="宋体"/>
        <charset val="134"/>
      </rPr>
      <t>：</t>
    </r>
    <r>
      <rPr>
        <sz val="12"/>
        <color rgb="FF000000"/>
        <rFont val="Times New Roman"/>
        <charset val="134"/>
      </rPr>
      <t>2.5</t>
    </r>
    <r>
      <rPr>
        <sz val="12"/>
        <color rgb="FF000000"/>
        <rFont val="宋体"/>
        <charset val="134"/>
      </rPr>
      <t>），通讯作者（导师一作，校内学生二作，校外老师三作，本人为通讯兼四作），</t>
    </r>
    <r>
      <rPr>
        <sz val="12"/>
        <color rgb="FF000000"/>
        <rFont val="Times New Roman"/>
        <charset val="134"/>
      </rPr>
      <t>2023.4</t>
    </r>
    <r>
      <rPr>
        <sz val="12"/>
        <color rgb="FF000000"/>
        <rFont val="宋体"/>
        <charset val="134"/>
      </rPr>
      <t>，</t>
    </r>
    <r>
      <rPr>
        <sz val="12"/>
        <color rgb="FF000000"/>
        <rFont val="Times New Roman"/>
        <charset val="134"/>
      </rPr>
      <t>7.5</t>
    </r>
    <r>
      <rPr>
        <sz val="12"/>
        <color rgb="FF000000"/>
        <rFont val="宋体-简"/>
        <charset val="134"/>
      </rPr>
      <t>分</t>
    </r>
    <r>
      <rPr>
        <sz val="12"/>
        <color rgb="FF000000"/>
        <rFont val="宋体"/>
        <charset val="134"/>
      </rPr>
      <t>；</t>
    </r>
    <r>
      <rPr>
        <sz val="12"/>
        <color rgb="FF000000"/>
        <rFont val="Times New Roman"/>
        <charset val="134"/>
      </rPr>
      <t xml:space="preserve">                                                                              </t>
    </r>
    <r>
      <rPr>
        <sz val="12"/>
        <rFont val="宋体"/>
        <charset val="134"/>
      </rPr>
      <t xml:space="preserve">
</t>
    </r>
    <r>
      <rPr>
        <sz val="12"/>
        <color rgb="FF000000"/>
        <rFont val="Times New Roman"/>
        <charset val="134"/>
      </rPr>
      <t xml:space="preserve"> 4. </t>
    </r>
    <r>
      <rPr>
        <sz val="12"/>
        <color rgb="FF000000"/>
        <rFont val="宋体"/>
        <charset val="134"/>
      </rPr>
      <t>中国和芬兰学生主观幸福感影响因素的比较与启示，《比较教育学报》，第二作者（导师一作），</t>
    </r>
    <r>
      <rPr>
        <sz val="12"/>
        <color rgb="FF000000"/>
        <rFont val="Times New Roman"/>
        <charset val="134"/>
      </rPr>
      <t>2023.8</t>
    </r>
    <r>
      <rPr>
        <sz val="12"/>
        <color rgb="FF000000"/>
        <rFont val="宋体"/>
        <charset val="134"/>
      </rPr>
      <t>，</t>
    </r>
    <r>
      <rPr>
        <sz val="12"/>
        <color rgb="FF000000"/>
        <rFont val="Times New Roman"/>
        <charset val="134"/>
      </rPr>
      <t>10</t>
    </r>
    <r>
      <rPr>
        <sz val="12"/>
        <color rgb="FF000000"/>
        <rFont val="宋体"/>
        <charset val="134"/>
      </rPr>
      <t>分；</t>
    </r>
    <r>
      <rPr>
        <sz val="12"/>
        <color rgb="FF000000"/>
        <rFont val="Times New Roman"/>
        <charset val="134"/>
      </rPr>
      <t xml:space="preserve">                                                                                </t>
    </r>
    <r>
      <rPr>
        <sz val="12"/>
        <rFont val="宋体"/>
        <charset val="134"/>
      </rPr>
      <t xml:space="preserve">
</t>
    </r>
    <r>
      <rPr>
        <sz val="12"/>
        <color rgb="FF000000"/>
        <rFont val="Times New Roman"/>
        <charset val="134"/>
      </rPr>
      <t xml:space="preserve"> 5. </t>
    </r>
    <r>
      <rPr>
        <sz val="12"/>
        <color rgb="FF000000"/>
        <rFont val="宋体"/>
        <charset val="134"/>
      </rPr>
      <t>参与《浙江省参与“一带一路”建设发展报告（</t>
    </r>
    <r>
      <rPr>
        <sz val="12"/>
        <color rgb="FF000000"/>
        <rFont val="Times New Roman"/>
        <charset val="134"/>
      </rPr>
      <t>2022</t>
    </r>
    <r>
      <rPr>
        <sz val="12"/>
        <color rgb="FF000000"/>
        <rFont val="宋体"/>
        <charset val="134"/>
      </rPr>
      <t>）》专著撰写，</t>
    </r>
    <r>
      <rPr>
        <sz val="12"/>
        <color rgb="FF000000"/>
        <rFont val="Times New Roman"/>
        <charset val="134"/>
      </rPr>
      <t>2022.12</t>
    </r>
    <r>
      <rPr>
        <sz val="12"/>
        <color rgb="FF000000"/>
        <rFont val="宋体"/>
        <charset val="134"/>
      </rPr>
      <t>，</t>
    </r>
    <r>
      <rPr>
        <sz val="12"/>
        <color rgb="FF000000"/>
        <rFont val="Times New Roman"/>
        <charset val="134"/>
      </rPr>
      <t>5</t>
    </r>
    <r>
      <rPr>
        <sz val="12"/>
        <color rgb="FF000000"/>
        <rFont val="宋体"/>
        <charset val="134"/>
      </rPr>
      <t>千至</t>
    </r>
    <r>
      <rPr>
        <sz val="12"/>
        <color rgb="FF000000"/>
        <rFont val="Times New Roman"/>
        <charset val="134"/>
      </rPr>
      <t>2</t>
    </r>
    <r>
      <rPr>
        <sz val="12"/>
        <color rgb="FF000000"/>
        <rFont val="宋体"/>
        <charset val="134"/>
      </rPr>
      <t>万汉字，</t>
    </r>
    <r>
      <rPr>
        <sz val="12"/>
        <color rgb="FF000000"/>
        <rFont val="Times New Roman"/>
        <charset val="134"/>
      </rPr>
      <t>5</t>
    </r>
    <r>
      <rPr>
        <sz val="12"/>
        <color rgb="FF000000"/>
        <rFont val="宋体"/>
        <charset val="134"/>
      </rPr>
      <t>分；</t>
    </r>
    <r>
      <rPr>
        <sz val="12"/>
        <color rgb="FF000000"/>
        <rFont val="Times New Roman"/>
        <charset val="134"/>
      </rPr>
      <t xml:space="preserve">                                                                             </t>
    </r>
    <r>
      <rPr>
        <sz val="12"/>
        <rFont val="宋体"/>
        <charset val="134"/>
      </rPr>
      <t xml:space="preserve">
</t>
    </r>
    <r>
      <rPr>
        <sz val="12"/>
        <color rgb="FF000000"/>
        <rFont val="Times New Roman"/>
        <charset val="134"/>
      </rPr>
      <t xml:space="preserve"> 6.The influence of professional development activities on middle school English teachers’ self-efficacy, </t>
    </r>
    <r>
      <rPr>
        <sz val="12"/>
        <color rgb="FF000000"/>
        <rFont val="宋体"/>
        <charset val="134"/>
      </rPr>
      <t>国际会议</t>
    </r>
    <r>
      <rPr>
        <sz val="12"/>
        <color rgb="FF000000"/>
        <rFont val="Times New Roman"/>
        <charset val="134"/>
      </rPr>
      <t>ELC 2023 International Conference</t>
    </r>
    <r>
      <rPr>
        <sz val="12"/>
        <color rgb="FF000000"/>
        <rFont val="宋体"/>
        <charset val="134"/>
      </rPr>
      <t>，共同一作，</t>
    </r>
    <r>
      <rPr>
        <sz val="12"/>
        <color rgb="FF000000"/>
        <rFont val="Times New Roman"/>
        <charset val="134"/>
      </rPr>
      <t>2023.4</t>
    </r>
    <r>
      <rPr>
        <sz val="12"/>
        <color rgb="FF000000"/>
        <rFont val="宋体"/>
        <charset val="134"/>
      </rPr>
      <t>，</t>
    </r>
    <r>
      <rPr>
        <sz val="12"/>
        <color rgb="FF000000"/>
        <rFont val="Times New Roman"/>
        <charset val="134"/>
      </rPr>
      <t>2</t>
    </r>
    <r>
      <rPr>
        <sz val="12"/>
        <color rgb="FF000000"/>
        <rFont val="宋体"/>
        <charset val="134"/>
      </rPr>
      <t>分；</t>
    </r>
    <r>
      <rPr>
        <sz val="12"/>
        <color rgb="FF000000"/>
        <rFont val="Times New Roman"/>
        <charset val="134"/>
      </rPr>
      <t xml:space="preserve">                                                                                  7. Global Competence’s Conceptualization, Cultivation Status, and Implications for English Teaching</t>
    </r>
    <r>
      <rPr>
        <sz val="12"/>
        <color rgb="FF000000"/>
        <rFont val="宋体"/>
        <charset val="134"/>
      </rPr>
      <t>，国际会议</t>
    </r>
    <r>
      <rPr>
        <sz val="12"/>
        <color rgb="FF000000"/>
        <rFont val="Times New Roman"/>
        <charset val="134"/>
      </rPr>
      <t>2023 International Conference</t>
    </r>
    <r>
      <rPr>
        <sz val="12"/>
        <color rgb="FF000000"/>
        <rFont val="宋体"/>
        <charset val="134"/>
      </rPr>
      <t>，共同一作，</t>
    </r>
    <r>
      <rPr>
        <sz val="12"/>
        <color rgb="FF000000"/>
        <rFont val="Times New Roman"/>
        <charset val="134"/>
      </rPr>
      <t>2023.4</t>
    </r>
    <r>
      <rPr>
        <sz val="12"/>
        <color rgb="FF000000"/>
        <rFont val="宋体"/>
        <charset val="134"/>
      </rPr>
      <t>，</t>
    </r>
    <r>
      <rPr>
        <sz val="12"/>
        <color rgb="FF000000"/>
        <rFont val="Times New Roman"/>
        <charset val="134"/>
      </rPr>
      <t>2</t>
    </r>
    <r>
      <rPr>
        <sz val="12"/>
        <color rgb="FF000000"/>
        <rFont val="宋体"/>
        <charset val="134"/>
      </rPr>
      <t>分；</t>
    </r>
    <r>
      <rPr>
        <sz val="12"/>
        <color rgb="FF000000"/>
        <rFont val="Times New Roman"/>
        <charset val="134"/>
      </rPr>
      <t xml:space="preserve">                                                                                </t>
    </r>
    <r>
      <rPr>
        <sz val="12"/>
        <rFont val="宋体"/>
        <charset val="134"/>
      </rPr>
      <t xml:space="preserve">
</t>
    </r>
    <r>
      <rPr>
        <sz val="12"/>
        <color rgb="FF000000"/>
        <rFont val="Times New Roman"/>
        <charset val="134"/>
      </rPr>
      <t xml:space="preserve"> 8. 2023</t>
    </r>
    <r>
      <rPr>
        <sz val="12"/>
        <color rgb="FF000000"/>
        <rFont val="宋体"/>
        <charset val="134"/>
      </rPr>
      <t>年浙江大学外国语学院青年学术论坛，二作（导师一作），</t>
    </r>
    <r>
      <rPr>
        <sz val="12"/>
        <color rgb="FF000000"/>
        <rFont val="Times New Roman"/>
        <charset val="134"/>
      </rPr>
      <t>2023.5</t>
    </r>
    <r>
      <rPr>
        <sz val="12"/>
        <color rgb="FF000000"/>
        <rFont val="宋体"/>
        <charset val="134"/>
      </rPr>
      <t>，</t>
    </r>
    <r>
      <rPr>
        <sz val="12"/>
        <color rgb="FF000000"/>
        <rFont val="Times New Roman"/>
        <charset val="134"/>
      </rPr>
      <t>2</t>
    </r>
    <r>
      <rPr>
        <sz val="12"/>
        <color rgb="FF000000"/>
        <rFont val="宋体"/>
        <charset val="134"/>
      </rPr>
      <t>分。</t>
    </r>
    <r>
      <rPr>
        <sz val="12"/>
        <color rgb="FF000000"/>
        <rFont val="Times New Roman"/>
        <charset val="134"/>
      </rPr>
      <t xml:space="preserve"> </t>
    </r>
  </si>
  <si>
    <r>
      <rPr>
        <sz val="12"/>
        <color rgb="FF000000"/>
        <rFont val="宋体"/>
        <charset val="134"/>
      </rPr>
      <t xml:space="preserve">1.“启真杯”浙江大学2023年度学生十大学术新成果提名奖，按劳育竞赛荣誉称号加1分；                              2. 参与学术讲座，15场，5分；           </t>
    </r>
    <r>
      <rPr>
        <sz val="12"/>
        <rFont val="宋体"/>
        <charset val="134"/>
      </rPr>
      <t xml:space="preserve">
</t>
    </r>
    <r>
      <rPr>
        <sz val="12"/>
        <color rgb="FF000000"/>
        <rFont val="宋体"/>
        <charset val="134"/>
      </rPr>
      <t xml:space="preserve">3. 院级社会实践项目（中国国际知识发展中心），1分；                    </t>
    </r>
    <r>
      <rPr>
        <sz val="12"/>
        <rFont val="宋体"/>
        <charset val="134"/>
      </rPr>
      <t xml:space="preserve">
</t>
    </r>
    <r>
      <rPr>
        <sz val="12"/>
        <color rgb="FF000000"/>
        <rFont val="宋体"/>
        <charset val="134"/>
      </rPr>
      <t>4. 党支部纪检委员，考核优秀，8分</t>
    </r>
  </si>
  <si>
    <t>五好研究生
优秀研究生</t>
  </si>
  <si>
    <r>
      <rPr>
        <sz val="12"/>
        <color rgb="FF000000"/>
        <rFont val="Times New Roman"/>
        <charset val="134"/>
      </rPr>
      <t>1.  EI</t>
    </r>
    <r>
      <rPr>
        <sz val="12"/>
        <color rgb="FF000000"/>
        <rFont val="SimSun"/>
        <charset val="134"/>
      </rPr>
      <t>论文</t>
    </r>
    <r>
      <rPr>
        <sz val="12"/>
        <color rgb="FF000000"/>
        <rFont val="Times New Roman"/>
        <charset val="134"/>
      </rPr>
      <t xml:space="preserve"> The Application of Blended Teaching Model Aiming at Enhancing Deep Learning Capacity: A Case Study on Translation Majors, Advances in Atlantis Highlights in Computer Sciences, Volume 13, ISSN: 2589-4900, DOI: 10.2991/978-94-6463-172-2_136, </t>
    </r>
    <r>
      <rPr>
        <sz val="12"/>
        <color rgb="FF000000"/>
        <rFont val="SimSun"/>
        <charset val="134"/>
      </rPr>
      <t>二作（导师一作），</t>
    </r>
    <r>
      <rPr>
        <sz val="12"/>
        <color rgb="FF000000"/>
        <rFont val="Times New Roman"/>
        <charset val="134"/>
      </rPr>
      <t>2023</t>
    </r>
    <r>
      <rPr>
        <sz val="12"/>
        <color rgb="FF000000"/>
        <rFont val="SimSun"/>
        <charset val="134"/>
      </rPr>
      <t>年</t>
    </r>
    <r>
      <rPr>
        <sz val="12"/>
        <color rgb="FF000000"/>
        <rFont val="Times New Roman"/>
        <charset val="134"/>
      </rPr>
      <t>6</t>
    </r>
    <r>
      <rPr>
        <sz val="12"/>
        <color rgb="FF000000"/>
        <rFont val="SimSun"/>
        <charset val="134"/>
      </rPr>
      <t>月</t>
    </r>
    <r>
      <rPr>
        <sz val="12"/>
        <color rgb="FF000000"/>
        <rFont val="Times New Roman"/>
        <charset val="134"/>
      </rPr>
      <t>30</t>
    </r>
    <r>
      <rPr>
        <sz val="12"/>
        <color rgb="FF000000"/>
        <rFont val="SimSun"/>
        <charset val="134"/>
      </rPr>
      <t>日，（</t>
    </r>
    <r>
      <rPr>
        <sz val="12"/>
        <color rgb="FF000000"/>
        <rFont val="Times New Roman"/>
        <charset val="134"/>
      </rPr>
      <t>16</t>
    </r>
    <r>
      <rPr>
        <sz val="12"/>
        <color rgb="FF000000"/>
        <rFont val="SimSun"/>
        <charset val="134"/>
      </rPr>
      <t xml:space="preserve">分）。
</t>
    </r>
    <r>
      <rPr>
        <sz val="12"/>
        <color rgb="FF000000"/>
        <rFont val="Times New Roman"/>
        <charset val="134"/>
      </rPr>
      <t xml:space="preserve">2. </t>
    </r>
    <r>
      <rPr>
        <sz val="12"/>
        <color rgb="FF000000"/>
        <rFont val="SimSun"/>
        <charset val="134"/>
      </rPr>
      <t>参与翻译</t>
    </r>
    <r>
      <rPr>
        <sz val="12"/>
        <color rgb="FF000000"/>
        <rFont val="Times New Roman"/>
        <charset val="134"/>
      </rPr>
      <t>Springer</t>
    </r>
    <r>
      <rPr>
        <sz val="12"/>
        <color rgb="FF000000"/>
        <rFont val="SimSun"/>
        <charset val="134"/>
      </rPr>
      <t>和浙江大学出版社联合出版《主权区块链</t>
    </r>
    <r>
      <rPr>
        <sz val="12"/>
        <color rgb="FF000000"/>
        <rFont val="Times New Roman"/>
        <charset val="134"/>
      </rPr>
      <t>2.0</t>
    </r>
    <r>
      <rPr>
        <sz val="12"/>
        <color rgb="FF000000"/>
        <rFont val="SimSun"/>
        <charset val="134"/>
      </rPr>
      <t>改变未来世界的新力量》（</t>
    </r>
    <r>
      <rPr>
        <sz val="12"/>
        <color rgb="FF000000"/>
        <rFont val="Times New Roman"/>
        <charset val="134"/>
      </rPr>
      <t>Sovereignty Blockchain 2.0 New Forces Changing the World of Future</t>
    </r>
    <r>
      <rPr>
        <sz val="12"/>
        <color rgb="FF000000"/>
        <rFont val="SimSun"/>
        <charset val="134"/>
      </rPr>
      <t>），</t>
    </r>
    <r>
      <rPr>
        <sz val="12"/>
        <color rgb="FF000000"/>
        <rFont val="Times New Roman"/>
        <charset val="134"/>
      </rPr>
      <t>ISBN 978-981-19-3861-0</t>
    </r>
    <r>
      <rPr>
        <sz val="12"/>
        <color rgb="FF000000"/>
        <rFont val="SimSun"/>
        <charset val="134"/>
      </rPr>
      <t>，翻译总字数</t>
    </r>
    <r>
      <rPr>
        <sz val="12"/>
        <color rgb="FF000000"/>
        <rFont val="Times New Roman"/>
        <charset val="134"/>
      </rPr>
      <t>3</t>
    </r>
    <r>
      <rPr>
        <sz val="12"/>
        <color rgb="FF000000"/>
        <rFont val="SimSun"/>
        <charset val="134"/>
      </rPr>
      <t>万汉字，</t>
    </r>
    <r>
      <rPr>
        <sz val="12"/>
        <color rgb="FF000000"/>
        <rFont val="Times New Roman"/>
        <charset val="134"/>
      </rPr>
      <t>2022</t>
    </r>
    <r>
      <rPr>
        <sz val="12"/>
        <color rgb="FF000000"/>
        <rFont val="SimSun"/>
        <charset val="134"/>
      </rPr>
      <t>年</t>
    </r>
    <r>
      <rPr>
        <sz val="12"/>
        <color rgb="FF000000"/>
        <rFont val="Times New Roman"/>
        <charset val="134"/>
      </rPr>
      <t>12</t>
    </r>
    <r>
      <rPr>
        <sz val="12"/>
        <color rgb="FF000000"/>
        <rFont val="SimSun"/>
        <charset val="134"/>
      </rPr>
      <t>月，（</t>
    </r>
    <r>
      <rPr>
        <sz val="12"/>
        <color rgb="FF000000"/>
        <rFont val="Times New Roman"/>
        <charset val="134"/>
      </rPr>
      <t>11</t>
    </r>
    <r>
      <rPr>
        <sz val="12"/>
        <color rgb="FF000000"/>
        <rFont val="SimSun"/>
        <charset val="134"/>
      </rPr>
      <t>分）。</t>
    </r>
    <r>
      <rPr>
        <sz val="12"/>
        <color rgb="FF000000"/>
        <rFont val="Times New Roman"/>
        <charset val="134"/>
      </rPr>
      <t xml:space="preserve">
3. </t>
    </r>
    <r>
      <rPr>
        <sz val="12"/>
        <color rgb="FF000000"/>
        <rFont val="宋体"/>
        <charset val="134"/>
      </rPr>
      <t>第三届全球语言治理论坛，宣读会议论文《苏联解体后乌克兰语言政策变化的动机及其影响因素分析》，</t>
    </r>
    <r>
      <rPr>
        <sz val="12"/>
        <color rgb="FF000000"/>
        <rFont val="Times New Roman"/>
        <charset val="134"/>
      </rPr>
      <t>2023</t>
    </r>
    <r>
      <rPr>
        <sz val="12"/>
        <color rgb="FF000000"/>
        <rFont val="宋体"/>
        <charset val="134"/>
      </rPr>
      <t>年</t>
    </r>
    <r>
      <rPr>
        <sz val="12"/>
        <color rgb="FF000000"/>
        <rFont val="Times New Roman"/>
        <charset val="134"/>
      </rPr>
      <t>4</t>
    </r>
    <r>
      <rPr>
        <sz val="12"/>
        <color rgb="FF000000"/>
        <rFont val="宋体"/>
        <charset val="134"/>
      </rPr>
      <t>月，（</t>
    </r>
    <r>
      <rPr>
        <sz val="12"/>
        <color rgb="FF000000"/>
        <rFont val="Times New Roman"/>
        <charset val="134"/>
      </rPr>
      <t>2</t>
    </r>
    <r>
      <rPr>
        <sz val="12"/>
        <color rgb="FF000000"/>
        <rFont val="宋体"/>
        <charset val="134"/>
      </rPr>
      <t>分）。</t>
    </r>
    <r>
      <rPr>
        <sz val="12"/>
        <color rgb="FF000000"/>
        <rFont val="Times New Roman"/>
        <charset val="134"/>
      </rPr>
      <t xml:space="preserve">
4. 2023 9th International Conference on Humanities and Social Science Research, </t>
    </r>
    <r>
      <rPr>
        <sz val="12"/>
        <color rgb="FF000000"/>
        <rFont val="宋体"/>
        <charset val="134"/>
      </rPr>
      <t>宣读会议论文</t>
    </r>
    <r>
      <rPr>
        <sz val="12"/>
        <color rgb="FF000000"/>
        <rFont val="Times New Roman"/>
        <charset val="134"/>
      </rPr>
      <t>Research Review of the Collaborative Virtual Environments(CVEs) in Education</t>
    </r>
    <r>
      <rPr>
        <sz val="12"/>
        <color rgb="FF000000"/>
        <rFont val="宋体"/>
        <charset val="134"/>
      </rPr>
      <t>，</t>
    </r>
    <r>
      <rPr>
        <sz val="12"/>
        <color rgb="FF000000"/>
        <rFont val="Times New Roman"/>
        <charset val="134"/>
      </rPr>
      <t>2023</t>
    </r>
    <r>
      <rPr>
        <sz val="12"/>
        <color rgb="FF000000"/>
        <rFont val="宋体"/>
        <charset val="134"/>
      </rPr>
      <t>年</t>
    </r>
    <r>
      <rPr>
        <sz val="12"/>
        <color rgb="FF000000"/>
        <rFont val="Times New Roman"/>
        <charset val="134"/>
      </rPr>
      <t>4</t>
    </r>
    <r>
      <rPr>
        <sz val="12"/>
        <color rgb="FF000000"/>
        <rFont val="宋体"/>
        <charset val="134"/>
      </rPr>
      <t>月，（</t>
    </r>
    <r>
      <rPr>
        <sz val="12"/>
        <color rgb="FF000000"/>
        <rFont val="Times New Roman"/>
        <charset val="134"/>
      </rPr>
      <t>4</t>
    </r>
    <r>
      <rPr>
        <sz val="12"/>
        <color rgb="FF000000"/>
        <rFont val="宋体"/>
        <charset val="134"/>
      </rPr>
      <t>分）。</t>
    </r>
    <r>
      <rPr>
        <sz val="12"/>
        <color rgb="FF000000"/>
        <rFont val="Times New Roman"/>
        <charset val="134"/>
      </rPr>
      <t xml:space="preserve">
5. The 4th International Conference on Language, Art and Cultural Exchange, </t>
    </r>
    <r>
      <rPr>
        <sz val="12"/>
        <color rgb="FF000000"/>
        <rFont val="SimSun"/>
        <charset val="134"/>
      </rPr>
      <t>宣读会议论文</t>
    </r>
    <r>
      <rPr>
        <sz val="12"/>
        <color rgb="FF000000"/>
        <rFont val="Times New Roman"/>
        <charset val="134"/>
      </rPr>
      <t>Research on Urban Red Heritage and Protection and Development of War Remains: A Case Study of Chongqing Anti-Japanese War Remains, 2023</t>
    </r>
    <r>
      <rPr>
        <sz val="12"/>
        <color rgb="FF000000"/>
        <rFont val="SimSun"/>
        <charset val="134"/>
      </rPr>
      <t>年</t>
    </r>
    <r>
      <rPr>
        <sz val="12"/>
        <color rgb="FF000000"/>
        <rFont val="Times New Roman"/>
        <charset val="134"/>
      </rPr>
      <t>5</t>
    </r>
    <r>
      <rPr>
        <sz val="12"/>
        <color rgb="FF000000"/>
        <rFont val="SimSun"/>
        <charset val="134"/>
      </rPr>
      <t>月，（</t>
    </r>
    <r>
      <rPr>
        <sz val="12"/>
        <color rgb="FF000000"/>
        <rFont val="Times New Roman"/>
        <charset val="134"/>
      </rPr>
      <t>4</t>
    </r>
    <r>
      <rPr>
        <sz val="12"/>
        <color rgb="FF000000"/>
        <rFont val="SimSun"/>
        <charset val="134"/>
      </rPr>
      <t>分）。</t>
    </r>
  </si>
  <si>
    <r>
      <rPr>
        <sz val="12"/>
        <color rgb="FF000000"/>
        <rFont val="Times New Roman"/>
        <charset val="134"/>
      </rPr>
      <t>37</t>
    </r>
    <r>
      <rPr>
        <sz val="12"/>
        <color rgb="FF000000"/>
        <rFont val="宋体"/>
        <charset val="134"/>
      </rPr>
      <t xml:space="preserve">分
</t>
    </r>
    <r>
      <rPr>
        <sz val="12"/>
        <color rgb="FF000000"/>
        <rFont val="SimSun"/>
        <charset val="134"/>
      </rPr>
      <t>（</t>
    </r>
    <r>
      <rPr>
        <sz val="12"/>
        <color rgb="FF000000"/>
        <rFont val="Times New Roman"/>
        <charset val="134"/>
      </rPr>
      <t>EI</t>
    </r>
    <r>
      <rPr>
        <sz val="12"/>
        <color rgb="FF000000"/>
        <rFont val="SimSun"/>
        <charset val="134"/>
      </rPr>
      <t>论文，16分；</t>
    </r>
    <r>
      <rPr>
        <sz val="12"/>
        <color rgb="FF000000"/>
        <rFont val="宋体"/>
        <charset val="134"/>
      </rPr>
      <t xml:space="preserve">
</t>
    </r>
    <r>
      <rPr>
        <sz val="12"/>
        <color rgb="FF000000"/>
        <rFont val="SimSun"/>
        <charset val="134"/>
      </rPr>
      <t>译著</t>
    </r>
    <r>
      <rPr>
        <sz val="12"/>
        <color rgb="FF000000"/>
        <rFont val="Times New Roman"/>
        <charset val="134"/>
      </rPr>
      <t>3</t>
    </r>
    <r>
      <rPr>
        <sz val="12"/>
        <color rgb="FF000000"/>
        <rFont val="SimSun"/>
        <charset val="134"/>
      </rPr>
      <t>万汉字，</t>
    </r>
    <r>
      <rPr>
        <sz val="12"/>
        <color rgb="FF000000"/>
        <rFont val="Times New Roman"/>
        <charset val="134"/>
      </rPr>
      <t>11</t>
    </r>
    <r>
      <rPr>
        <sz val="12"/>
        <color rgb="FF000000"/>
        <rFont val="SimSun"/>
        <charset val="134"/>
      </rPr>
      <t>分；</t>
    </r>
    <r>
      <rPr>
        <sz val="12"/>
        <color rgb="FF000000"/>
        <rFont val="Times New Roman"/>
        <charset val="134"/>
      </rPr>
      <t xml:space="preserve"> 
</t>
    </r>
    <r>
      <rPr>
        <sz val="12"/>
        <color rgb="FF000000"/>
        <rFont val="SimSun"/>
        <charset val="134"/>
      </rPr>
      <t>国内会议宣读论文</t>
    </r>
    <r>
      <rPr>
        <sz val="12"/>
        <color rgb="FF000000"/>
        <rFont val="Times New Roman"/>
        <charset val="134"/>
      </rPr>
      <t>1</t>
    </r>
    <r>
      <rPr>
        <sz val="12"/>
        <color rgb="FF000000"/>
        <rFont val="SimSun"/>
        <charset val="134"/>
      </rPr>
      <t>次，</t>
    </r>
    <r>
      <rPr>
        <sz val="12"/>
        <color rgb="FF000000"/>
        <rFont val="Times New Roman"/>
        <charset val="134"/>
      </rPr>
      <t>2</t>
    </r>
    <r>
      <rPr>
        <sz val="12"/>
        <color rgb="FF000000"/>
        <rFont val="SimSun"/>
        <charset val="134"/>
      </rPr>
      <t>分；</t>
    </r>
    <r>
      <rPr>
        <sz val="12"/>
        <color rgb="FF000000"/>
        <rFont val="宋体"/>
        <charset val="134"/>
      </rPr>
      <t xml:space="preserve">
</t>
    </r>
    <r>
      <rPr>
        <sz val="12"/>
        <color rgb="FF000000"/>
        <rFont val="SimSun"/>
        <charset val="134"/>
      </rPr>
      <t>国际会议宣读论文</t>
    </r>
    <r>
      <rPr>
        <sz val="12"/>
        <color rgb="FF000000"/>
        <rFont val="Times New Roman"/>
        <charset val="134"/>
      </rPr>
      <t>2</t>
    </r>
    <r>
      <rPr>
        <sz val="12"/>
        <color rgb="FF000000"/>
        <rFont val="SimSun"/>
        <charset val="134"/>
      </rPr>
      <t>次，</t>
    </r>
    <r>
      <rPr>
        <sz val="12"/>
        <color rgb="FF000000"/>
        <rFont val="Times New Roman"/>
        <charset val="134"/>
      </rPr>
      <t>4+4=8</t>
    </r>
    <r>
      <rPr>
        <sz val="12"/>
        <color rgb="FF000000"/>
        <rFont val="SimSun"/>
        <charset val="134"/>
      </rPr>
      <t>分。）</t>
    </r>
  </si>
  <si>
    <t>1. 2022-2023学年外国语学院研博会主席团成员；业绩：研博会获评2022-2023学年浙江大学“十佳院级研博会”（10分）
2. 学院学术讲座4次（2分）</t>
  </si>
  <si>
    <t xml:space="preserve">1. Optimizing Higher Education for Sustainable Development through the Design and Implementation of the Global Engagement Program、SUSTAINABILITY、SSCI、二作（导师一作）、2023-6-26，
2. 人工智能促进教育数字化转型的国际经验及启示——2022年国际人工智能教育大会述评、远程教育杂志、CSSCI、共同一作、2022-12-21（录用时间）
</t>
  </si>
  <si>
    <t>1. SSCI二作（导师一作）：30分
2. CSSCI（通讯作者为导师的情况下，共
 同一作成员根据人数均分分数，不包括
 教师，16分由4位同学均分）：4分</t>
  </si>
  <si>
    <t>联合国工发组织国际小水电中心实习（不加分）
学术讲座 0.5*3=1.5</t>
  </si>
  <si>
    <t>1.参与专著撰写10万字，章节《指标与框架：基于“人的安全”的社会风险评估》《实证与调研：安全感测量及社会风险评估》，载于专著《人的安全：理念、评估与治理模式重塑》，第二作者（导师一作），2023年1月；（18分）；
2.其余论文，Upgrading global health governance: A global community of health for all perspective，Routledge “Evolution of the United Nations System: An East Asian Perspective”书中章节，scopus收录，第二作者（导师一作），2023年7月；（4分）；
3.国际学术会议宣读论文：Understanding the Securitization Pathway of Tech-NGOs， “Transforming Conflict: An Interdisciplinary Conversation” Conflict Transformation Graduate Pillar annual seminar，国际会议论文宣读，2023年5月；A Critical Analysis of “WE” for Leadership Construction in 2020 US Campaign Speeches, 25th Warwick International Conference In Applied Linguistics，国际会议论文宣读，2023年6月（8分）</t>
  </si>
  <si>
    <t>优秀研究生</t>
  </si>
  <si>
    <t>1. 《影响中学生全球胜任力的自身因素探究——基于PISA2018数据分析》，比较教育学报，C刊扩刊，第二作者（导师一作），2023年6月；
2. 《主权区块链2.0》（Sovereignty Blockchain 2.0）译著，浙江大学出版社和斯普林格出版社（Springer）共同出版，参与翻译三万字中文，2022年12月</t>
  </si>
  <si>
    <t>21分
1. 发表论文（C刊扩刊）：10分
2. 参与译著撰写（3万汉字）：11分</t>
  </si>
  <si>
    <t>参与《人的安全：理念、评估与治理模式重塑》专著撰写，参与撰写字数中文8万字</t>
  </si>
  <si>
    <t>秋冬助教1.5</t>
  </si>
  <si>
    <t>Book review: Theo van Leeuwen, Multimodality and Identity, Discourse and Society, SSCI期刊，第一作者，2022年11月9日</t>
  </si>
  <si>
    <t>“格物致知”系列活动之 “笃行致远，朋辈同行”分享会第一场 0.5            
 职慧系利培训课程（2022年12月26日） 0.5</t>
  </si>
  <si>
    <t>参加俄罗斯新西伯利亚国立大学孔子学院与俄罗斯科学院西伯利亚分院考古学民族学研究所联合主办的“丝绸之路:传统与当代”学术及实践研讨会
会议举办地：
会议日期:2022年11月14-15日
参会方式:宣读论文</t>
  </si>
  <si>
    <t>CUBA志愿者，0.5分；
外国语学院优秀大学生夏令营志愿者0.5分；
兼职辅导员半年，5分；
研三支部组织委员兼纪检委员，8分；
浙江大学外国语学院微党课大赛一等奖，4分</t>
  </si>
  <si>
    <t>国际政治理论（春夏）课程助教，1.5分；外国语学院2023年党史·校史·院史知识竞赛三等奖，2分；优秀班委，6分；参加学术讲座6次，3分。</t>
  </si>
  <si>
    <t>国际学术会议宣读学术论文 
会议名称：MIIS Fall Forum 2022 : Cost of Living Crisis – Is there any way out?明德蒙特雷国际研究院 2022 年秋季论坛 ： 生活费用危机--有没有出路？
参与时间：2022年12月13日  
宣读论文题目：Women as essential actors in the transition of the global energy regime 女性在全球能源体制转型中的重要作用</t>
  </si>
  <si>
    <t>《欧洲可再生能源国际投资争端中的实体条款规制研究》，光华法学院国际法的守正与创新研讨会，2023年4月27日</t>
  </si>
  <si>
    <t>入选美国环保协会气候拓新者中国项目，校级及以上实践锻炼加2分</t>
  </si>
  <si>
    <t>1.参加院级社会实践项目联合国大数据全球平台中国区域中心实习，1分</t>
  </si>
  <si>
    <t>无</t>
  </si>
  <si>
    <t>中国上海合作组织国际司法交流合作培训基地实习
1分</t>
  </si>
  <si>
    <t>2022级国组班</t>
  </si>
  <si>
    <t>体美劳分数</t>
  </si>
  <si>
    <t>总排名</t>
  </si>
  <si>
    <t>90.385分</t>
  </si>
  <si>
    <t>一、发表论文
1.其余论文：《Transforming Entrepreneurship Education: Interdisciplinary Insights on Innovative Methods and Formats》；《Entrepreneurship Education》；第一作者；2023年4月；2分
二、参与专著撰写
1.《浙江跨区域合作典型案例（2021）》3.5万字 ；2023年8月；11分
三、课题项目
1.省部级课题 国家高端智库重点研究课题；2023年8月；主参；8分
四、专业学术相关竞赛
1.第四届“全国高校国际组织菁英人才大赛”一等奖；2022年12月；10分
五、学术交流
1.宣读论文，第六届西部高教论坛，“边疆民族地区高等教育兴边戍边的责任、挑战与对策”，二作（一作为导师），2023年5月；2分</t>
  </si>
  <si>
    <t>33分</t>
  </si>
  <si>
    <t>一、劳育
1.职慧系列培训课程 手把手教你制作简历 0.5分
2.学术讲座 5分
3.外国语学院微党课大赛三等奖 1分
4.浙江大学首届志愿服务项目大赛 十佳提名奖 1分
5.长学期助教1.5分
6.实践锻炼：校级实践锻炼 国际合作与交流处挂职2分/展翅计划1分
7.学生工作：院团委兼职副书记10分；讲好中国故事宣讲团团长 8分
二、美育
1.新生合唱比赛 参与 0.5分</t>
  </si>
  <si>
    <t>研究（咨询）报告：
1.《美国多领域援助中亚五国对我国可能产生的不利影响即对策建议》+中央办公厅采纳+ 浙江大学区域协调发展研究中心教授谢贵平，浙江大学外国语学院副教授李佳、硕士研究生王雨婷、陈欣宜+2023.03.07
2.《在英国大选中伊丽莎白·特拉斯出任首相的形势研判》+省部级采纳+浙江大学区域协调发展研究中心教授谢贵平，浙江大学外国语学院硕士研究生陈欣宜+2022.09.26
国内学术会议宣读论文：
1.《从马里维和行动看联合国集体安全机制的现实困境及发展演进》+浙江大学外国语学院青年学术论坛+国内学术会议+浙江大学外国语学院硕士研究生陈欣宜+2023.05.25</t>
  </si>
  <si>
    <t>参加学院组织的重要论坛、学术讲座：5分
1.区域国别学视角下的全球史方法
2.与联合国一起为世界服务——青年人的联合国职业发展攻略
3.联合国教科文组织的场域特征与认同张力
4.全球卫生治理中的世界卫生组织
5.母语修养与外语学习
6.基于语料库的文学翻译研究：特征、领域与意义
7.非洲法语文学还是加勒比文学？
8.国际汉学史研究及其主要问题
9.对外翻译中的受众与效果研究
10.W.B.Teat’s «Lapis Lazul» and Chinese Poetics
学生工作：
院研究生会干事+良好+4分
参加新生合唱比赛，0.5</t>
  </si>
  <si>
    <t>全国高校国际组织菁英人才大赛一等奖，10</t>
  </si>
  <si>
    <t>研博会学术部干事，6
学年两次助教，3
讲座卡，5；参加新生合唱比赛，0.5;浙江大学学生德语协会新媒体工作室副部长（优秀部长），6</t>
  </si>
  <si>
    <t>宣读论文：Relationship between Early Childhood Reading Activities and Students' Reading Performance, 浙江大学外国语学院青年学术论坛，国内会议，第一作者，2023年5月,2分；Digitalization and secondary education: How would the use of ICT at school influence students’ digital reading literacy?，International Conference on Modern Educational Technology and Social Sciences，国际会议，第一作者，2023年8月，4分；《中国学生阅读素养的语言文本因素评价》，校级课题项目主持人，2023年5月结项，2分。</t>
  </si>
  <si>
    <t>国际组织与国际交流专业师生联合党支部副书记（教师任书记则视同为党支部书记），10分；2022-2023外国语学院春夏助教《国际组织实务》，1.5分；2022-2023学年管理学院助教《营销管理》、《Product Design》、《Leadership and Origanizational Behavior》，3分；参加学院的学术讲座（讲座卡13场+优秀青年教师分享会+朋辈同行分享会），5分；浙江大学第十届研究生党支部书记素能大赛优胜奖，1分；浙江大学外国语学院2023年党史·校史·院史知识竞赛三等奖，1分；参加院级社会实践项目联合国大数据全球平台中国区域中心实习，1分；参与2023年优秀大学生夏令营志愿者工作，0.5分；参与第四届世界数据大会志愿者工作，0.5分，参与习近平外交思想研究中心浙江大学基地志愿工作，0.5分；参加新生合唱比赛，0.5</t>
  </si>
  <si>
    <t>浙江大学2022年“喜迎二十大全校师生操舞比赛”特等奖，6分；
学术讲座，包括讲座卡*7、优秀青年教师分享会、格物致知分论坛、“笃行致远，朋辈同行”分享会，5分；
中国国际发展知识中心院级社会实践，1分；秋冬学期就业中心助管，1.5分；
班长，8分；院研博会文体部部长，8分；参加新生合唱比赛，0.5</t>
  </si>
  <si>
    <r>
      <rPr>
        <sz val="12"/>
        <color rgb="FF000000"/>
        <rFont val="Times New Roman"/>
        <charset val="134"/>
      </rPr>
      <t>1. “Examining the Impact of Positive Emotional Experiences on College Students’ Academic Performance in EFL Class: A Regression Analysis”</t>
    </r>
    <r>
      <rPr>
        <sz val="12"/>
        <color rgb="FF000000"/>
        <rFont val="宋体"/>
        <charset val="134"/>
      </rPr>
      <t>、</t>
    </r>
    <r>
      <rPr>
        <sz val="12"/>
        <color rgb="FF000000"/>
        <rFont val="Times New Roman"/>
        <charset val="134"/>
      </rPr>
      <t>2023C&amp;C</t>
    </r>
    <r>
      <rPr>
        <sz val="12"/>
        <color rgb="FF000000"/>
        <rFont val="宋体"/>
        <charset val="134"/>
      </rPr>
      <t>国际会议论文、第一作者、</t>
    </r>
    <r>
      <rPr>
        <sz val="12"/>
        <color rgb="FF000000"/>
        <rFont val="Times New Roman"/>
        <charset val="134"/>
      </rPr>
      <t>2023</t>
    </r>
    <r>
      <rPr>
        <sz val="12"/>
        <color rgb="FF000000"/>
        <rFont val="宋体"/>
        <charset val="134"/>
      </rPr>
      <t>年</t>
    </r>
    <r>
      <rPr>
        <sz val="12"/>
        <color rgb="FF000000"/>
        <rFont val="Times New Roman"/>
        <charset val="134"/>
      </rPr>
      <t>3</t>
    </r>
    <r>
      <rPr>
        <sz val="12"/>
        <color rgb="FF000000"/>
        <rFont val="宋体"/>
        <charset val="134"/>
      </rPr>
      <t>月</t>
    </r>
    <r>
      <rPr>
        <sz val="12"/>
        <color rgb="FF000000"/>
        <rFont val="Times New Roman"/>
        <charset val="134"/>
      </rPr>
      <t>28</t>
    </r>
    <r>
      <rPr>
        <sz val="12"/>
        <color rgb="FF000000"/>
        <rFont val="宋体"/>
        <charset val="134"/>
      </rPr>
      <t>日（</t>
    </r>
    <r>
      <rPr>
        <sz val="12"/>
        <color rgb="FF000000"/>
        <rFont val="Times New Roman"/>
        <charset val="134"/>
      </rPr>
      <t>4</t>
    </r>
    <r>
      <rPr>
        <sz val="12"/>
        <color rgb="FF000000"/>
        <rFont val="宋体"/>
        <charset val="134"/>
      </rPr>
      <t>分）</t>
    </r>
    <r>
      <rPr>
        <sz val="12"/>
        <color rgb="FF000000"/>
        <rFont val="Times New Roman"/>
        <charset val="134"/>
      </rPr>
      <t xml:space="preserve">
2. </t>
    </r>
    <r>
      <rPr>
        <sz val="12"/>
        <color rgb="FF000000"/>
        <rFont val="宋体"/>
        <charset val="134"/>
      </rPr>
      <t>《拓展</t>
    </r>
    <r>
      <rPr>
        <sz val="12"/>
        <color rgb="FF000000"/>
        <rFont val="Times New Roman"/>
        <charset val="134"/>
      </rPr>
      <t>-</t>
    </r>
    <r>
      <rPr>
        <sz val="12"/>
        <color rgb="FF000000"/>
        <rFont val="宋体"/>
        <charset val="134"/>
      </rPr>
      <t>建构理论视角下外语课堂积极情绪对个体努力的影响研究》、</t>
    </r>
    <r>
      <rPr>
        <sz val="12"/>
        <color rgb="FF000000"/>
        <rFont val="Times New Roman"/>
        <charset val="134"/>
      </rPr>
      <t>2023</t>
    </r>
    <r>
      <rPr>
        <sz val="12"/>
        <color rgb="FF000000"/>
        <rFont val="宋体"/>
        <charset val="134"/>
      </rPr>
      <t>年青年学术论坛国内会议论文、第一作者、</t>
    </r>
    <r>
      <rPr>
        <sz val="12"/>
        <color rgb="FF000000"/>
        <rFont val="Times New Roman"/>
        <charset val="134"/>
      </rPr>
      <t>2023</t>
    </r>
    <r>
      <rPr>
        <sz val="12"/>
        <color rgb="FF000000"/>
        <rFont val="宋体"/>
        <charset val="134"/>
      </rPr>
      <t>年</t>
    </r>
    <r>
      <rPr>
        <sz val="12"/>
        <color rgb="FF000000"/>
        <rFont val="Times New Roman"/>
        <charset val="134"/>
      </rPr>
      <t>5</t>
    </r>
    <r>
      <rPr>
        <sz val="12"/>
        <color rgb="FF000000"/>
        <rFont val="宋体"/>
        <charset val="134"/>
      </rPr>
      <t>月</t>
    </r>
    <r>
      <rPr>
        <sz val="12"/>
        <color rgb="FF000000"/>
        <rFont val="Times New Roman"/>
        <charset val="134"/>
      </rPr>
      <t>12</t>
    </r>
    <r>
      <rPr>
        <sz val="12"/>
        <color rgb="FF000000"/>
        <rFont val="宋体"/>
        <charset val="134"/>
      </rPr>
      <t>日（</t>
    </r>
    <r>
      <rPr>
        <sz val="12"/>
        <color rgb="FF000000"/>
        <rFont val="Times New Roman"/>
        <charset val="134"/>
      </rPr>
      <t>2</t>
    </r>
    <r>
      <rPr>
        <sz val="12"/>
        <color rgb="FF000000"/>
        <rFont val="宋体"/>
        <charset val="134"/>
      </rPr>
      <t>分）</t>
    </r>
  </si>
  <si>
    <r>
      <rPr>
        <sz val="12"/>
        <color rgb="FF000000"/>
        <rFont val="Times New Roman"/>
        <charset val="134"/>
      </rPr>
      <t xml:space="preserve">1. </t>
    </r>
    <r>
      <rPr>
        <sz val="12"/>
        <color rgb="FF000000"/>
        <rFont val="宋体"/>
        <charset val="134"/>
      </rPr>
      <t>参加学术讲座</t>
    </r>
    <r>
      <rPr>
        <sz val="12"/>
        <color rgb="FF000000"/>
        <rFont val="Times New Roman"/>
        <charset val="134"/>
      </rPr>
      <t>10</t>
    </r>
    <r>
      <rPr>
        <sz val="12"/>
        <color rgb="FF000000"/>
        <rFont val="宋体"/>
        <charset val="134"/>
      </rPr>
      <t>次，</t>
    </r>
    <r>
      <rPr>
        <sz val="12"/>
        <color rgb="FF000000"/>
        <rFont val="Times New Roman"/>
        <charset val="134"/>
      </rPr>
      <t>5</t>
    </r>
    <r>
      <rPr>
        <sz val="12"/>
        <color rgb="FF000000"/>
        <rFont val="宋体"/>
        <charset val="134"/>
      </rPr>
      <t>分</t>
    </r>
    <r>
      <rPr>
        <sz val="12"/>
        <color rgb="FF000000"/>
        <rFont val="Times New Roman"/>
        <charset val="134"/>
      </rPr>
      <t xml:space="preserve">
2. </t>
    </r>
    <r>
      <rPr>
        <sz val="12"/>
        <color rgb="FF000000"/>
        <rFont val="宋体"/>
        <charset val="134"/>
      </rPr>
      <t>院研博会干事（优秀），</t>
    </r>
    <r>
      <rPr>
        <sz val="12"/>
        <color rgb="FF000000"/>
        <rFont val="Times New Roman"/>
        <charset val="134"/>
      </rPr>
      <t>6</t>
    </r>
    <r>
      <rPr>
        <sz val="12"/>
        <color rgb="FF000000"/>
        <rFont val="宋体"/>
        <charset val="134"/>
      </rPr>
      <t>分</t>
    </r>
    <r>
      <rPr>
        <sz val="12"/>
        <color rgb="FF000000"/>
        <rFont val="Times New Roman"/>
        <charset val="134"/>
      </rPr>
      <t xml:space="preserve">
3. </t>
    </r>
    <r>
      <rPr>
        <sz val="12"/>
        <color rgb="FF000000"/>
        <rFont val="宋体"/>
        <charset val="134"/>
      </rPr>
      <t>班委成员，副班长和心理委员（优秀），</t>
    </r>
    <r>
      <rPr>
        <sz val="12"/>
        <color rgb="FF000000"/>
        <rFont val="Times New Roman"/>
        <charset val="134"/>
      </rPr>
      <t>6</t>
    </r>
    <r>
      <rPr>
        <sz val="12"/>
        <color rgb="FF000000"/>
        <rFont val="宋体"/>
        <charset val="134"/>
      </rPr>
      <t>分</t>
    </r>
    <r>
      <rPr>
        <sz val="12"/>
        <color rgb="FF000000"/>
        <rFont val="Times New Roman"/>
        <charset val="134"/>
      </rPr>
      <t xml:space="preserve">
4. </t>
    </r>
    <r>
      <rPr>
        <sz val="12"/>
        <color rgb="FF000000"/>
        <rFont val="宋体"/>
        <charset val="134"/>
      </rPr>
      <t>外国语学院</t>
    </r>
    <r>
      <rPr>
        <sz val="12"/>
        <color rgb="FF000000"/>
        <rFont val="Times New Roman"/>
        <charset val="134"/>
      </rPr>
      <t>2023</t>
    </r>
    <r>
      <rPr>
        <sz val="12"/>
        <color rgb="FF000000"/>
        <rFont val="宋体"/>
        <charset val="134"/>
      </rPr>
      <t>年党史校史院史知识竞赛三等奖，</t>
    </r>
    <r>
      <rPr>
        <sz val="12"/>
        <color rgb="FF000000"/>
        <rFont val="Times New Roman"/>
        <charset val="134"/>
      </rPr>
      <t>2</t>
    </r>
    <r>
      <rPr>
        <sz val="12"/>
        <color rgb="FF000000"/>
        <rFont val="宋体"/>
        <charset val="134"/>
      </rPr>
      <t>分</t>
    </r>
    <r>
      <rPr>
        <sz val="12"/>
        <color rgb="FF000000"/>
        <rFont val="Times New Roman"/>
        <charset val="134"/>
      </rPr>
      <t xml:space="preserve">
5. </t>
    </r>
    <r>
      <rPr>
        <sz val="12"/>
        <color rgb="FF000000"/>
        <rFont val="宋体"/>
        <charset val="134"/>
      </rPr>
      <t>大英助教</t>
    </r>
    <r>
      <rPr>
        <sz val="12"/>
        <color rgb="FF000000"/>
        <rFont val="Times New Roman"/>
        <charset val="134"/>
      </rPr>
      <t>1</t>
    </r>
    <r>
      <rPr>
        <sz val="12"/>
        <color rgb="FF000000"/>
        <rFont val="宋体"/>
        <charset val="134"/>
      </rPr>
      <t>学年，</t>
    </r>
    <r>
      <rPr>
        <sz val="12"/>
        <color rgb="FF000000"/>
        <rFont val="Times New Roman"/>
        <charset val="134"/>
      </rPr>
      <t>3</t>
    </r>
    <r>
      <rPr>
        <sz val="12"/>
        <color rgb="FF000000"/>
        <rFont val="宋体"/>
        <charset val="134"/>
      </rPr>
      <t>分</t>
    </r>
  </si>
  <si>
    <t>自主还是依赖：“自力更生”后的澳大利亚国防工业发展研究 浙江大学外国语学院第13届“格物致知”博士生学术创新论坛 国内学术会议 2023年5月27日</t>
  </si>
  <si>
    <t>院研博会部长，8分；参加学院组织的重要论坛、学术讲座，4分；参加新生合唱比赛，0.5</t>
  </si>
  <si>
    <t>ESCI书评一篇：（学生为通讯，与一作均分，为4分）
“Belt &amp; Road” digital and cyber governance system. 
 Journal International Journal of Legal Discourse  ESCI  
Yun Zhao and Antong Lu
2022-12-14
https://doi.org/10.1515/ijld-2022-2077</t>
  </si>
  <si>
    <t>讲座统计卡8次（4分）
 院研博会干事|优秀 （6分）
参加新生合唱比赛，0.5</t>
  </si>
  <si>
    <t>国际组织与国际交流专业师生联合党支部组织委员，8分；
学术讲座，3.5分；
助教，3分；
新生大合唱：0.5</t>
  </si>
  <si>
    <t>1，秋冬助教+春夏助教，3
2，党支部宣传委员，8
3,2022级新生合唱比赛，0.5</t>
  </si>
  <si>
    <t>1、学院研博会部长：8分； 2、参加新生合唱比赛0.5</t>
  </si>
  <si>
    <t>创新创业，担任杭州麦池网络科技有限公司CEO，加15分</t>
  </si>
  <si>
    <t>国内会议论文宣读：浙江大学外国语学院第13届‘格物致知“博士生学术创新论坛《使命蠕变：一种美国在阿富汗军事干预失败的解释视角》</t>
  </si>
  <si>
    <t>长学期助教，1.5；参加学术讲座，1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</si>
</sst>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color theme="1"/>
      <name val="等线"/>
      <charset val="134"/>
      <scheme val="minor"/>
    </font>
    <font>
      <b/>
      <sz val="12"/>
      <color theme="1"/>
      <name val="等线"/>
      <charset val="134"/>
      <scheme val="minor"/>
    </font>
    <font>
      <sz val="12"/>
      <color rgb="FF000000"/>
      <name val="宋体"/>
      <charset val="134"/>
    </font>
    <font>
      <sz val="11"/>
      <color rgb="FF000000"/>
      <name val="宋体"/>
      <charset val="134"/>
    </font>
    <font>
      <sz val="12"/>
      <color theme="1"/>
      <name val="宋体"/>
      <charset val="134"/>
    </font>
    <font>
      <b/>
      <sz val="22"/>
      <color rgb="FF000000"/>
      <name val="宋体"/>
      <charset val="134"/>
    </font>
    <font>
      <b/>
      <sz val="11"/>
      <color rgb="FF000000"/>
      <name val="宋体"/>
      <charset val="134"/>
    </font>
    <font>
      <sz val="12"/>
      <color rgb="FF000000"/>
      <name val="Times New Roman"/>
      <charset val="134"/>
    </font>
    <font>
      <b/>
      <sz val="9"/>
      <color theme="1"/>
      <name val="宋体"/>
      <charset val="134"/>
    </font>
    <font>
      <sz val="12"/>
      <color rgb="FF000000"/>
      <name val="等线"/>
      <charset val="134"/>
    </font>
    <font>
      <sz val="11"/>
      <color theme="1"/>
      <name val="等线"/>
      <charset val="134"/>
      <scheme val="minor"/>
    </font>
    <font>
      <sz val="11"/>
      <color theme="1"/>
      <name val="宋体"/>
      <charset val="134"/>
    </font>
    <font>
      <b/>
      <sz val="11"/>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2"/>
      <color rgb="FF000000"/>
      <name val="宋体-简"/>
      <charset val="134"/>
    </font>
    <font>
      <sz val="12"/>
      <color rgb="FF000000"/>
      <name val="SimSun"/>
      <charset val="134"/>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4" borderId="9"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5" borderId="12" applyNumberFormat="0" applyAlignment="0" applyProtection="0">
      <alignment vertical="center"/>
    </xf>
    <xf numFmtId="0" fontId="22" fillId="6" borderId="13" applyNumberFormat="0" applyAlignment="0" applyProtection="0">
      <alignment vertical="center"/>
    </xf>
    <xf numFmtId="0" fontId="23" fillId="6" borderId="12" applyNumberFormat="0" applyAlignment="0" applyProtection="0">
      <alignment vertical="center"/>
    </xf>
    <xf numFmtId="0" fontId="24" fillId="7" borderId="14" applyNumberFormat="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5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Border="1">
      <alignment vertical="center"/>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horizontal="center"/>
    </xf>
    <xf numFmtId="0" fontId="9" fillId="0" borderId="1" xfId="0" applyFont="1" applyBorder="1">
      <alignment vertical="center"/>
    </xf>
    <xf numFmtId="0" fontId="9" fillId="0" borderId="0" xfId="0" applyFont="1">
      <alignment vertical="center"/>
    </xf>
    <xf numFmtId="0" fontId="10" fillId="0" borderId="0" xfId="0" applyFont="1" applyFill="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Fill="1" applyAlignment="1">
      <alignment horizontal="center" vertical="center"/>
    </xf>
    <xf numFmtId="0" fontId="11" fillId="0" borderId="0" xfId="0" applyFont="1" applyFill="1" applyAlignment="1"/>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2" fillId="0" borderId="0" xfId="0" applyFont="1" applyFill="1" applyAlignment="1">
      <alignment horizont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FC72"/>
  <sheetViews>
    <sheetView tabSelected="1" zoomScaleSheetLayoutView="40" topLeftCell="A18" workbookViewId="0">
      <selection activeCell="A24" sqref="A24:A26"/>
    </sheetView>
  </sheetViews>
  <sheetFormatPr defaultColWidth="9" defaultRowHeight="15.5"/>
  <cols>
    <col min="1" max="1" width="9" style="36"/>
    <col min="2" max="2" width="9.33076923076923" style="36" customWidth="1"/>
    <col min="3" max="3" width="26.3307692307692" style="36" customWidth="1"/>
    <col min="4" max="4" width="24.3307692307692" style="36" customWidth="1"/>
    <col min="5" max="5" width="79" style="36" customWidth="1"/>
    <col min="6" max="6" width="31.1615384615385" style="36" customWidth="1"/>
    <col min="7" max="7" width="25.6615384615385" style="36" customWidth="1"/>
    <col min="8" max="15" width="9" style="36"/>
    <col min="16" max="16" width="17.6615384615385" style="37" customWidth="1"/>
    <col min="17" max="17" width="15.5" style="5" customWidth="1"/>
    <col min="18" max="41" width="9" style="33"/>
  </cols>
  <sheetData>
    <row r="1" ht="27.5" spans="1:17">
      <c r="A1" s="38" t="s">
        <v>0</v>
      </c>
      <c r="B1" s="38"/>
      <c r="C1" s="39"/>
      <c r="D1" s="39"/>
      <c r="E1" s="39"/>
      <c r="F1" s="39"/>
      <c r="G1" s="39"/>
      <c r="H1" s="39"/>
      <c r="I1" s="39"/>
      <c r="J1" s="39"/>
      <c r="K1" s="39"/>
      <c r="L1" s="39"/>
      <c r="M1" s="39"/>
      <c r="N1" s="27"/>
      <c r="O1" s="27"/>
      <c r="P1" s="48"/>
      <c r="Q1" s="22"/>
    </row>
    <row r="2" ht="27.5" spans="1:17">
      <c r="A2" s="38"/>
      <c r="B2" s="38"/>
      <c r="C2" s="39"/>
      <c r="D2" s="39"/>
      <c r="E2" s="39" t="s">
        <v>1</v>
      </c>
      <c r="F2" s="39"/>
      <c r="G2" s="39"/>
      <c r="H2" s="39"/>
      <c r="I2" s="39"/>
      <c r="J2" s="39"/>
      <c r="K2" s="39"/>
      <c r="L2" s="39"/>
      <c r="M2" s="39"/>
      <c r="N2" s="27"/>
      <c r="O2" s="27"/>
      <c r="P2" s="48"/>
      <c r="Q2" s="23"/>
    </row>
    <row r="3" spans="1:17">
      <c r="A3" s="27"/>
      <c r="B3" s="27"/>
      <c r="C3" s="39" t="s">
        <v>2</v>
      </c>
      <c r="D3" s="39" t="s">
        <v>3</v>
      </c>
      <c r="E3" s="39"/>
      <c r="F3" s="39"/>
      <c r="G3" s="39"/>
      <c r="H3" s="39"/>
      <c r="I3" s="49" t="s">
        <v>4</v>
      </c>
      <c r="J3" s="50"/>
      <c r="K3" s="50"/>
      <c r="L3" s="50"/>
      <c r="M3" s="50"/>
      <c r="N3" s="51"/>
      <c r="O3" s="27" t="s">
        <v>5</v>
      </c>
      <c r="P3" s="52" t="s">
        <v>6</v>
      </c>
      <c r="Q3" s="24"/>
    </row>
    <row r="4" s="1" customFormat="1" ht="77.25" customHeight="1" spans="1:41">
      <c r="A4" s="39" t="s">
        <v>7</v>
      </c>
      <c r="B4" s="39" t="s">
        <v>8</v>
      </c>
      <c r="C4" s="39" t="s">
        <v>9</v>
      </c>
      <c r="D4" s="39" t="s">
        <v>10</v>
      </c>
      <c r="E4" s="39" t="s">
        <v>11</v>
      </c>
      <c r="F4" s="39" t="s">
        <v>12</v>
      </c>
      <c r="G4" s="39" t="s">
        <v>13</v>
      </c>
      <c r="H4" s="39" t="s">
        <v>14</v>
      </c>
      <c r="I4" s="39" t="s">
        <v>15</v>
      </c>
      <c r="J4" s="39"/>
      <c r="K4" s="39"/>
      <c r="L4" s="39"/>
      <c r="M4" s="39" t="s">
        <v>16</v>
      </c>
      <c r="N4" s="39" t="s">
        <v>14</v>
      </c>
      <c r="O4" s="39"/>
      <c r="P4" s="53" t="s">
        <v>17</v>
      </c>
      <c r="Q4" s="25" t="s">
        <v>18</v>
      </c>
      <c r="R4" s="56"/>
      <c r="S4" s="56"/>
      <c r="T4" s="56"/>
      <c r="U4" s="56"/>
      <c r="V4" s="56"/>
      <c r="W4" s="56"/>
      <c r="X4" s="56"/>
      <c r="Y4" s="56"/>
      <c r="Z4" s="56"/>
      <c r="AA4" s="56"/>
      <c r="AB4" s="56"/>
      <c r="AC4" s="56"/>
      <c r="AD4" s="56"/>
      <c r="AE4" s="56"/>
      <c r="AF4" s="56"/>
      <c r="AG4" s="56"/>
      <c r="AH4" s="56"/>
      <c r="AI4" s="56"/>
      <c r="AJ4" s="56"/>
      <c r="AK4" s="56"/>
      <c r="AL4" s="56"/>
      <c r="AM4" s="56"/>
      <c r="AN4" s="56"/>
      <c r="AO4" s="56"/>
    </row>
    <row r="5" ht="309.75" customHeight="1" spans="1:17">
      <c r="A5" s="40">
        <v>1</v>
      </c>
      <c r="B5" s="41" t="s">
        <v>19</v>
      </c>
      <c r="C5" s="40" t="s">
        <v>20</v>
      </c>
      <c r="D5" s="40" t="s">
        <v>21</v>
      </c>
      <c r="E5" s="42" t="s">
        <v>22</v>
      </c>
      <c r="F5" s="40">
        <v>73.5</v>
      </c>
      <c r="G5" s="40">
        <v>73.5</v>
      </c>
      <c r="H5" s="15">
        <v>1</v>
      </c>
      <c r="I5" s="40" t="s">
        <v>23</v>
      </c>
      <c r="J5" s="40"/>
      <c r="K5" s="40"/>
      <c r="L5" s="40"/>
      <c r="M5" s="40">
        <v>15</v>
      </c>
      <c r="N5" s="15">
        <v>2</v>
      </c>
      <c r="O5" s="40">
        <v>55.95</v>
      </c>
      <c r="P5" s="54">
        <v>1</v>
      </c>
      <c r="Q5" s="24" t="s">
        <v>24</v>
      </c>
    </row>
    <row r="6" ht="270" customHeight="1" spans="1:17">
      <c r="A6" s="40">
        <v>2</v>
      </c>
      <c r="B6" s="40">
        <v>22105053</v>
      </c>
      <c r="C6" s="40" t="s">
        <v>20</v>
      </c>
      <c r="D6" s="40" t="s">
        <v>21</v>
      </c>
      <c r="E6" s="43" t="s">
        <v>25</v>
      </c>
      <c r="F6" s="44" t="s">
        <v>26</v>
      </c>
      <c r="G6" s="40">
        <v>37</v>
      </c>
      <c r="H6" s="15">
        <v>2</v>
      </c>
      <c r="I6" s="46" t="s">
        <v>27</v>
      </c>
      <c r="J6" s="46"/>
      <c r="K6" s="46"/>
      <c r="L6" s="46"/>
      <c r="M6" s="40">
        <v>12</v>
      </c>
      <c r="N6" s="15">
        <v>4</v>
      </c>
      <c r="O6" s="40">
        <v>29.5</v>
      </c>
      <c r="P6" s="54">
        <v>2</v>
      </c>
      <c r="Q6" s="26" t="s">
        <v>24</v>
      </c>
    </row>
    <row r="7" ht="139.5" customHeight="1" spans="1:17">
      <c r="A7" s="40">
        <v>3</v>
      </c>
      <c r="B7" s="40">
        <v>22105058</v>
      </c>
      <c r="C7" s="40" t="s">
        <v>20</v>
      </c>
      <c r="D7" s="40" t="s">
        <v>21</v>
      </c>
      <c r="E7" s="45" t="s">
        <v>28</v>
      </c>
      <c r="F7" s="40" t="s">
        <v>29</v>
      </c>
      <c r="G7" s="40">
        <v>34</v>
      </c>
      <c r="H7" s="15">
        <v>3</v>
      </c>
      <c r="I7" s="40" t="s">
        <v>30</v>
      </c>
      <c r="J7" s="40"/>
      <c r="K7" s="40"/>
      <c r="L7" s="40"/>
      <c r="M7" s="40">
        <v>1.5</v>
      </c>
      <c r="N7" s="15">
        <v>6</v>
      </c>
      <c r="O7" s="40">
        <v>24.25</v>
      </c>
      <c r="P7" s="54">
        <v>3</v>
      </c>
      <c r="Q7" s="27" t="s">
        <v>24</v>
      </c>
    </row>
    <row r="8" ht="189" customHeight="1" spans="1:17">
      <c r="A8" s="40">
        <v>4</v>
      </c>
      <c r="B8" s="40">
        <v>22105051</v>
      </c>
      <c r="C8" s="40" t="s">
        <v>20</v>
      </c>
      <c r="D8" s="40" t="s">
        <v>21</v>
      </c>
      <c r="E8" s="40" t="s">
        <v>31</v>
      </c>
      <c r="F8" s="40">
        <v>30</v>
      </c>
      <c r="G8" s="40">
        <v>30</v>
      </c>
      <c r="H8" s="15">
        <v>4</v>
      </c>
      <c r="I8" s="40" t="s">
        <v>21</v>
      </c>
      <c r="J8" s="40"/>
      <c r="K8" s="40"/>
      <c r="L8" s="40"/>
      <c r="M8" s="40">
        <v>0</v>
      </c>
      <c r="N8" s="40">
        <v>11</v>
      </c>
      <c r="O8" s="40">
        <v>21</v>
      </c>
      <c r="P8" s="54">
        <v>4</v>
      </c>
      <c r="Q8" s="27" t="s">
        <v>32</v>
      </c>
    </row>
    <row r="9" ht="116.25" customHeight="1" spans="1:17">
      <c r="A9" s="40">
        <v>5</v>
      </c>
      <c r="B9" s="40">
        <v>22105062</v>
      </c>
      <c r="C9" s="40" t="s">
        <v>20</v>
      </c>
      <c r="D9" s="40" t="s">
        <v>21</v>
      </c>
      <c r="E9" s="46" t="s">
        <v>33</v>
      </c>
      <c r="F9" s="46" t="s">
        <v>34</v>
      </c>
      <c r="G9" s="40">
        <v>21</v>
      </c>
      <c r="H9" s="15">
        <v>5</v>
      </c>
      <c r="I9" s="40" t="s">
        <v>21</v>
      </c>
      <c r="J9" s="40"/>
      <c r="K9" s="40"/>
      <c r="L9" s="40"/>
      <c r="M9" s="40">
        <v>0</v>
      </c>
      <c r="N9" s="40">
        <v>11</v>
      </c>
      <c r="O9" s="40">
        <v>14</v>
      </c>
      <c r="P9" s="54">
        <v>5</v>
      </c>
      <c r="Q9" s="27" t="s">
        <v>32</v>
      </c>
    </row>
    <row r="10" s="33" customFormat="1" ht="48.75" customHeight="1" spans="1:17">
      <c r="A10" s="40">
        <v>6</v>
      </c>
      <c r="B10" s="40">
        <v>22105069</v>
      </c>
      <c r="C10" s="40" t="s">
        <v>20</v>
      </c>
      <c r="D10" s="40" t="s">
        <v>21</v>
      </c>
      <c r="E10" s="40" t="s">
        <v>35</v>
      </c>
      <c r="F10" s="40">
        <v>16</v>
      </c>
      <c r="G10" s="40">
        <v>16</v>
      </c>
      <c r="H10" s="15">
        <v>6</v>
      </c>
      <c r="I10" s="40" t="s">
        <v>36</v>
      </c>
      <c r="J10" s="40"/>
      <c r="K10" s="40"/>
      <c r="L10" s="40"/>
      <c r="M10" s="40">
        <v>1.5</v>
      </c>
      <c r="N10" s="15">
        <v>6</v>
      </c>
      <c r="O10" s="40">
        <v>11.65</v>
      </c>
      <c r="P10" s="54">
        <v>6</v>
      </c>
      <c r="Q10" s="27" t="s">
        <v>24</v>
      </c>
    </row>
    <row r="11" s="34" customFormat="1" ht="145.5" customHeight="1" spans="1:17">
      <c r="A11" s="40">
        <v>7</v>
      </c>
      <c r="B11" s="40">
        <v>22105054</v>
      </c>
      <c r="C11" s="40" t="s">
        <v>20</v>
      </c>
      <c r="D11" s="40" t="s">
        <v>21</v>
      </c>
      <c r="E11" s="40" t="s">
        <v>37</v>
      </c>
      <c r="F11" s="40">
        <v>15</v>
      </c>
      <c r="G11" s="40">
        <v>15</v>
      </c>
      <c r="H11" s="15">
        <v>7</v>
      </c>
      <c r="I11" s="40" t="s">
        <v>38</v>
      </c>
      <c r="J11" s="40"/>
      <c r="K11" s="40"/>
      <c r="L11" s="40"/>
      <c r="M11" s="40">
        <v>1</v>
      </c>
      <c r="N11" s="15">
        <v>8</v>
      </c>
      <c r="O11" s="40">
        <v>10.8</v>
      </c>
      <c r="P11" s="54">
        <v>7</v>
      </c>
      <c r="Q11" s="27" t="s">
        <v>24</v>
      </c>
    </row>
    <row r="12" s="34" customFormat="1" ht="147" customHeight="1" spans="1:17">
      <c r="A12" s="40">
        <v>8</v>
      </c>
      <c r="B12" s="40">
        <v>22105056</v>
      </c>
      <c r="C12" s="40" t="s">
        <v>20</v>
      </c>
      <c r="D12" s="40" t="s">
        <v>21</v>
      </c>
      <c r="E12" s="40" t="s">
        <v>39</v>
      </c>
      <c r="F12" s="40">
        <v>4</v>
      </c>
      <c r="G12" s="40">
        <v>4</v>
      </c>
      <c r="H12" s="15">
        <v>8</v>
      </c>
      <c r="I12" s="46" t="s">
        <v>40</v>
      </c>
      <c r="J12" s="46"/>
      <c r="K12" s="46"/>
      <c r="L12" s="46"/>
      <c r="M12" s="40">
        <v>18</v>
      </c>
      <c r="N12" s="15">
        <v>1</v>
      </c>
      <c r="O12" s="40">
        <v>8.2</v>
      </c>
      <c r="P12" s="54">
        <v>8</v>
      </c>
      <c r="Q12" s="27" t="s">
        <v>24</v>
      </c>
    </row>
    <row r="13" s="34" customFormat="1" ht="149.25" customHeight="1" spans="1:17">
      <c r="A13" s="40">
        <v>9</v>
      </c>
      <c r="B13" s="40">
        <v>22105064</v>
      </c>
      <c r="C13" s="40" t="s">
        <v>20</v>
      </c>
      <c r="D13" s="40" t="s">
        <v>21</v>
      </c>
      <c r="E13" s="40" t="s">
        <v>21</v>
      </c>
      <c r="F13" s="40">
        <v>0</v>
      </c>
      <c r="G13" s="40">
        <v>0</v>
      </c>
      <c r="H13" s="40">
        <v>11</v>
      </c>
      <c r="I13" s="40" t="s">
        <v>41</v>
      </c>
      <c r="J13" s="40"/>
      <c r="K13" s="40"/>
      <c r="L13" s="40"/>
      <c r="M13" s="40">
        <v>12.5</v>
      </c>
      <c r="N13" s="15">
        <v>3</v>
      </c>
      <c r="O13" s="40">
        <v>3.75</v>
      </c>
      <c r="P13" s="54">
        <v>9</v>
      </c>
      <c r="Q13" s="27" t="s">
        <v>32</v>
      </c>
    </row>
    <row r="14" ht="97.5" customHeight="1" spans="1:17">
      <c r="A14" s="40">
        <v>10</v>
      </c>
      <c r="B14" s="40">
        <v>22105059</v>
      </c>
      <c r="C14" s="40" t="s">
        <v>20</v>
      </c>
      <c r="D14" s="40" t="s">
        <v>21</v>
      </c>
      <c r="E14" s="40" t="s">
        <v>42</v>
      </c>
      <c r="F14" s="40">
        <v>4</v>
      </c>
      <c r="G14" s="40">
        <v>4</v>
      </c>
      <c r="H14" s="15">
        <v>8</v>
      </c>
      <c r="I14" s="40" t="s">
        <v>21</v>
      </c>
      <c r="J14" s="40"/>
      <c r="K14" s="40"/>
      <c r="L14" s="40"/>
      <c r="M14" s="40">
        <v>0</v>
      </c>
      <c r="N14" s="40">
        <v>11</v>
      </c>
      <c r="O14" s="40">
        <v>2.8</v>
      </c>
      <c r="P14" s="55">
        <v>10</v>
      </c>
      <c r="Q14" s="27"/>
    </row>
    <row r="15" ht="51" customHeight="1" spans="1:17">
      <c r="A15" s="40">
        <v>11</v>
      </c>
      <c r="B15" s="40">
        <v>22105065</v>
      </c>
      <c r="C15" s="40" t="s">
        <v>20</v>
      </c>
      <c r="D15" s="40" t="s">
        <v>21</v>
      </c>
      <c r="E15" s="40" t="s">
        <v>43</v>
      </c>
      <c r="F15" s="40">
        <v>2</v>
      </c>
      <c r="G15" s="40">
        <v>2</v>
      </c>
      <c r="H15" s="40">
        <v>10</v>
      </c>
      <c r="I15" s="40" t="s">
        <v>21</v>
      </c>
      <c r="J15" s="40"/>
      <c r="K15" s="40"/>
      <c r="L15" s="40"/>
      <c r="M15" s="40">
        <v>0</v>
      </c>
      <c r="N15" s="40">
        <v>11</v>
      </c>
      <c r="O15" s="40">
        <v>1.4</v>
      </c>
      <c r="P15" s="55">
        <v>11</v>
      </c>
      <c r="Q15" s="27"/>
    </row>
    <row r="16" s="35" customFormat="1" ht="48" customHeight="1" spans="1:16383">
      <c r="A16" s="40">
        <v>12</v>
      </c>
      <c r="B16" s="40">
        <v>22105060</v>
      </c>
      <c r="C16" s="40" t="s">
        <v>20</v>
      </c>
      <c r="D16" s="40" t="s">
        <v>21</v>
      </c>
      <c r="E16" s="40" t="s">
        <v>21</v>
      </c>
      <c r="F16" s="40">
        <v>0</v>
      </c>
      <c r="G16" s="40">
        <v>0</v>
      </c>
      <c r="H16" s="40">
        <v>11</v>
      </c>
      <c r="I16" s="40" t="s">
        <v>44</v>
      </c>
      <c r="J16" s="40"/>
      <c r="K16" s="40"/>
      <c r="L16" s="40"/>
      <c r="M16" s="40">
        <v>2</v>
      </c>
      <c r="N16" s="15">
        <v>5</v>
      </c>
      <c r="O16" s="40">
        <v>0.6</v>
      </c>
      <c r="P16" s="55">
        <v>12</v>
      </c>
      <c r="Q16" s="27"/>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row>
    <row r="17" s="33" customFormat="1" ht="48" customHeight="1" spans="1:17">
      <c r="A17" s="40">
        <v>13</v>
      </c>
      <c r="B17" s="40">
        <v>22105052</v>
      </c>
      <c r="C17" s="40" t="s">
        <v>20</v>
      </c>
      <c r="D17" s="40" t="s">
        <v>21</v>
      </c>
      <c r="E17" s="40"/>
      <c r="F17" s="40">
        <v>0</v>
      </c>
      <c r="G17" s="40">
        <v>0</v>
      </c>
      <c r="H17" s="40">
        <v>11</v>
      </c>
      <c r="I17" s="40" t="s">
        <v>45</v>
      </c>
      <c r="J17" s="40"/>
      <c r="K17" s="40"/>
      <c r="L17" s="40"/>
      <c r="M17" s="40">
        <v>1</v>
      </c>
      <c r="N17" s="15">
        <v>8</v>
      </c>
      <c r="O17" s="40">
        <v>0.3</v>
      </c>
      <c r="P17" s="55">
        <v>13</v>
      </c>
      <c r="Q17" s="27"/>
    </row>
    <row r="18" ht="48" customHeight="1" spans="1:17">
      <c r="A18" s="40">
        <v>14</v>
      </c>
      <c r="B18" s="40">
        <v>22105061</v>
      </c>
      <c r="C18" s="40" t="s">
        <v>20</v>
      </c>
      <c r="D18" s="40" t="s">
        <v>21</v>
      </c>
      <c r="E18" s="40" t="s">
        <v>46</v>
      </c>
      <c r="F18" s="40">
        <v>0</v>
      </c>
      <c r="G18" s="40">
        <v>0</v>
      </c>
      <c r="H18" s="40">
        <v>11</v>
      </c>
      <c r="I18" s="40" t="s">
        <v>47</v>
      </c>
      <c r="J18" s="40"/>
      <c r="K18" s="40"/>
      <c r="L18" s="40"/>
      <c r="M18" s="40">
        <v>1</v>
      </c>
      <c r="N18" s="15">
        <v>8</v>
      </c>
      <c r="O18" s="40">
        <v>0.3</v>
      </c>
      <c r="P18" s="55">
        <v>13</v>
      </c>
      <c r="Q18" s="27"/>
    </row>
    <row r="19" spans="1:17">
      <c r="A19" s="40">
        <v>15</v>
      </c>
      <c r="B19" s="40">
        <v>22105055</v>
      </c>
      <c r="C19" s="40" t="s">
        <v>20</v>
      </c>
      <c r="D19" s="40" t="s">
        <v>21</v>
      </c>
      <c r="E19" s="40" t="s">
        <v>21</v>
      </c>
      <c r="F19" s="40">
        <v>0</v>
      </c>
      <c r="G19" s="40">
        <v>0</v>
      </c>
      <c r="H19" s="40">
        <v>11</v>
      </c>
      <c r="I19" s="40" t="s">
        <v>21</v>
      </c>
      <c r="J19" s="40"/>
      <c r="K19" s="40"/>
      <c r="L19" s="40"/>
      <c r="M19" s="40">
        <v>0</v>
      </c>
      <c r="N19" s="40">
        <v>11</v>
      </c>
      <c r="O19" s="40">
        <v>0</v>
      </c>
      <c r="P19" s="55">
        <v>15</v>
      </c>
      <c r="Q19" s="27"/>
    </row>
    <row r="20" spans="1:17">
      <c r="A20" s="40">
        <v>16</v>
      </c>
      <c r="B20" s="47">
        <v>22105066</v>
      </c>
      <c r="C20" s="40" t="s">
        <v>20</v>
      </c>
      <c r="D20" s="40" t="s">
        <v>21</v>
      </c>
      <c r="E20" s="47"/>
      <c r="F20" s="40">
        <v>0</v>
      </c>
      <c r="G20" s="40">
        <v>0</v>
      </c>
      <c r="H20" s="40">
        <v>11</v>
      </c>
      <c r="I20" s="47"/>
      <c r="J20" s="47"/>
      <c r="K20" s="47"/>
      <c r="L20" s="47"/>
      <c r="M20" s="47"/>
      <c r="N20" s="40">
        <v>11</v>
      </c>
      <c r="O20" s="47">
        <v>0</v>
      </c>
      <c r="P20" s="55">
        <v>15</v>
      </c>
      <c r="Q20" s="27"/>
    </row>
    <row r="21" spans="1:17">
      <c r="A21" s="40">
        <v>17</v>
      </c>
      <c r="B21" s="47">
        <v>22105067</v>
      </c>
      <c r="C21" s="40" t="s">
        <v>20</v>
      </c>
      <c r="D21" s="40" t="s">
        <v>21</v>
      </c>
      <c r="E21" s="47"/>
      <c r="F21" s="40">
        <v>0</v>
      </c>
      <c r="G21" s="40">
        <v>0</v>
      </c>
      <c r="H21" s="40">
        <v>11</v>
      </c>
      <c r="I21" s="47"/>
      <c r="J21" s="47"/>
      <c r="K21" s="47"/>
      <c r="L21" s="47"/>
      <c r="M21" s="47"/>
      <c r="N21" s="40">
        <v>11</v>
      </c>
      <c r="O21" s="47">
        <v>0</v>
      </c>
      <c r="P21" s="55">
        <v>15</v>
      </c>
      <c r="Q21" s="27"/>
    </row>
    <row r="22" spans="1:17">
      <c r="A22" s="40">
        <v>18</v>
      </c>
      <c r="B22" s="47">
        <v>22105068</v>
      </c>
      <c r="C22" s="40" t="s">
        <v>20</v>
      </c>
      <c r="D22" s="40" t="s">
        <v>21</v>
      </c>
      <c r="E22" s="47"/>
      <c r="F22" s="40">
        <v>0</v>
      </c>
      <c r="G22" s="40">
        <v>0</v>
      </c>
      <c r="H22" s="40">
        <v>11</v>
      </c>
      <c r="I22" s="47"/>
      <c r="J22" s="47"/>
      <c r="K22" s="47"/>
      <c r="L22" s="47"/>
      <c r="M22" s="47"/>
      <c r="N22" s="40">
        <v>11</v>
      </c>
      <c r="O22" s="47">
        <v>0</v>
      </c>
      <c r="P22" s="55">
        <v>15</v>
      </c>
      <c r="Q22" s="27"/>
    </row>
    <row r="23" spans="1:17">
      <c r="A23" s="40">
        <v>19</v>
      </c>
      <c r="B23" s="47">
        <v>22105070</v>
      </c>
      <c r="C23" s="40" t="s">
        <v>20</v>
      </c>
      <c r="D23" s="40" t="s">
        <v>21</v>
      </c>
      <c r="E23" s="47"/>
      <c r="F23" s="40">
        <v>0</v>
      </c>
      <c r="G23" s="40">
        <v>0</v>
      </c>
      <c r="H23" s="40">
        <v>11</v>
      </c>
      <c r="I23" s="47"/>
      <c r="J23" s="47"/>
      <c r="K23" s="47"/>
      <c r="L23" s="47"/>
      <c r="M23" s="47"/>
      <c r="N23" s="40">
        <v>11</v>
      </c>
      <c r="O23" s="47">
        <v>0</v>
      </c>
      <c r="P23" s="55">
        <v>15</v>
      </c>
      <c r="Q23" s="27"/>
    </row>
    <row r="24" spans="1:17">
      <c r="A24" s="40">
        <v>20</v>
      </c>
      <c r="B24" s="47">
        <v>21905068</v>
      </c>
      <c r="C24" s="40" t="s">
        <v>20</v>
      </c>
      <c r="D24" s="40" t="s">
        <v>21</v>
      </c>
      <c r="E24" s="47"/>
      <c r="F24" s="40">
        <v>0</v>
      </c>
      <c r="G24" s="40">
        <v>0</v>
      </c>
      <c r="H24" s="40">
        <v>11</v>
      </c>
      <c r="I24" s="47"/>
      <c r="J24" s="47"/>
      <c r="K24" s="47"/>
      <c r="L24" s="47"/>
      <c r="M24" s="47"/>
      <c r="N24" s="40">
        <v>11</v>
      </c>
      <c r="O24" s="47">
        <v>0</v>
      </c>
      <c r="P24" s="55">
        <v>15</v>
      </c>
      <c r="Q24" s="31"/>
    </row>
    <row r="25" spans="1:17">
      <c r="A25" s="40">
        <v>21</v>
      </c>
      <c r="B25" s="47">
        <v>22005064</v>
      </c>
      <c r="C25" s="40" t="s">
        <v>20</v>
      </c>
      <c r="D25" s="40" t="s">
        <v>21</v>
      </c>
      <c r="E25" s="47"/>
      <c r="F25" s="40">
        <v>0</v>
      </c>
      <c r="G25" s="40">
        <v>0</v>
      </c>
      <c r="H25" s="40">
        <v>11</v>
      </c>
      <c r="I25" s="47"/>
      <c r="J25" s="47"/>
      <c r="K25" s="47"/>
      <c r="L25" s="47"/>
      <c r="M25" s="47"/>
      <c r="N25" s="40">
        <v>11</v>
      </c>
      <c r="O25" s="47">
        <v>0</v>
      </c>
      <c r="P25" s="55">
        <v>15</v>
      </c>
      <c r="Q25" s="31"/>
    </row>
    <row r="26" spans="1:17">
      <c r="A26" s="40">
        <v>22</v>
      </c>
      <c r="B26" s="47">
        <v>22005066</v>
      </c>
      <c r="C26" s="40" t="s">
        <v>20</v>
      </c>
      <c r="D26" s="40" t="s">
        <v>21</v>
      </c>
      <c r="E26" s="47"/>
      <c r="F26" s="40">
        <v>0</v>
      </c>
      <c r="G26" s="40">
        <v>0</v>
      </c>
      <c r="H26" s="40">
        <v>11</v>
      </c>
      <c r="I26" s="47"/>
      <c r="J26" s="47"/>
      <c r="K26" s="47"/>
      <c r="L26" s="47"/>
      <c r="M26" s="47"/>
      <c r="N26" s="40">
        <v>11</v>
      </c>
      <c r="O26" s="47">
        <v>0</v>
      </c>
      <c r="P26" s="55">
        <v>15</v>
      </c>
      <c r="Q26" s="31"/>
    </row>
    <row r="27" spans="17:17">
      <c r="Q27" s="31"/>
    </row>
    <row r="28" spans="17:17">
      <c r="Q28" s="31"/>
    </row>
    <row r="29" spans="17:17">
      <c r="Q29" s="31"/>
    </row>
    <row r="30" spans="17:17">
      <c r="Q30" s="31"/>
    </row>
    <row r="31" spans="17:17">
      <c r="Q31" s="31"/>
    </row>
    <row r="32" spans="17:17">
      <c r="Q32" s="31"/>
    </row>
    <row r="33" spans="17:17">
      <c r="Q33" s="31"/>
    </row>
    <row r="34" spans="17:17">
      <c r="Q34" s="31"/>
    </row>
    <row r="35" spans="17:17">
      <c r="Q35" s="31"/>
    </row>
    <row r="36" spans="17:17">
      <c r="Q36" s="31"/>
    </row>
    <row r="37" spans="17:17">
      <c r="Q37" s="31"/>
    </row>
    <row r="38" spans="17:17">
      <c r="Q38" s="31"/>
    </row>
    <row r="39" spans="17:17">
      <c r="Q39" s="31"/>
    </row>
    <row r="40" spans="17:17">
      <c r="Q40" s="32"/>
    </row>
    <row r="41" spans="17:17">
      <c r="Q41" s="32"/>
    </row>
    <row r="42" spans="17:17">
      <c r="Q42" s="32"/>
    </row>
    <row r="43" spans="17:17">
      <c r="Q43" s="32"/>
    </row>
    <row r="44" spans="17:17">
      <c r="Q44" s="32"/>
    </row>
    <row r="45" spans="17:17">
      <c r="Q45" s="32"/>
    </row>
    <row r="46" spans="17:17">
      <c r="Q46" s="32"/>
    </row>
    <row r="47" spans="17:17">
      <c r="Q47" s="32"/>
    </row>
    <row r="48" spans="17:17">
      <c r="Q48" s="32"/>
    </row>
    <row r="49" spans="17:17">
      <c r="Q49" s="32"/>
    </row>
    <row r="50" spans="17:17">
      <c r="Q50" s="32"/>
    </row>
    <row r="51" spans="17:17">
      <c r="Q51" s="32"/>
    </row>
    <row r="52" spans="17:17">
      <c r="Q52" s="32"/>
    </row>
    <row r="53" spans="17:17">
      <c r="Q53" s="32"/>
    </row>
    <row r="54" spans="17:17">
      <c r="Q54" s="32"/>
    </row>
    <row r="55" spans="17:17">
      <c r="Q55" s="32"/>
    </row>
    <row r="56" spans="17:17">
      <c r="Q56" s="32"/>
    </row>
    <row r="57" spans="17:17">
      <c r="Q57" s="32"/>
    </row>
    <row r="58" spans="17:17">
      <c r="Q58" s="32"/>
    </row>
    <row r="59" spans="17:17">
      <c r="Q59" s="32"/>
    </row>
    <row r="60" spans="17:17">
      <c r="Q60" s="32"/>
    </row>
    <row r="61" spans="17:17">
      <c r="Q61" s="32"/>
    </row>
    <row r="62" spans="17:17">
      <c r="Q62" s="32"/>
    </row>
    <row r="63" spans="17:17">
      <c r="Q63" s="32"/>
    </row>
    <row r="64" spans="17:17">
      <c r="Q64" s="32"/>
    </row>
    <row r="65" spans="17:17">
      <c r="Q65" s="32"/>
    </row>
    <row r="66" spans="17:17">
      <c r="Q66" s="32"/>
    </row>
    <row r="67" spans="17:17">
      <c r="Q67" s="32"/>
    </row>
    <row r="68" spans="17:17">
      <c r="Q68" s="32"/>
    </row>
    <row r="69" spans="17:17">
      <c r="Q69" s="32"/>
    </row>
    <row r="70" spans="17:17">
      <c r="Q70" s="32"/>
    </row>
    <row r="71" spans="17:17">
      <c r="Q71" s="32"/>
    </row>
    <row r="72" spans="17:17">
      <c r="Q72" s="32"/>
    </row>
  </sheetData>
  <mergeCells count="26">
    <mergeCell ref="A1:M1"/>
    <mergeCell ref="D3:G3"/>
    <mergeCell ref="I3:N3"/>
    <mergeCell ref="I4:L4"/>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s>
  <printOptions horizontalCentered="1"/>
  <pageMargins left="0.31496062992126" right="0.31496062992126" top="0.354330708661417" bottom="0.15748031496063" header="0.31496062992126" footer="0.31496062992126"/>
  <pageSetup paperSize="8" scale="55" fitToHeight="0" orientation="landscape"/>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J72"/>
  <sheetViews>
    <sheetView zoomScale="40" zoomScaleNormal="40" workbookViewId="0">
      <selection activeCell="C2" sqref="C$1:C$1048576"/>
    </sheetView>
  </sheetViews>
  <sheetFormatPr defaultColWidth="9" defaultRowHeight="16.7" customHeight="1"/>
  <cols>
    <col min="2" max="2" width="11.1230769230769" style="3" customWidth="1"/>
    <col min="3" max="3" width="26.3769230769231" style="3" customWidth="1"/>
    <col min="4" max="4" width="24.3769230769231" style="3" customWidth="1"/>
    <col min="5" max="5" width="50" style="3" customWidth="1"/>
    <col min="6" max="6" width="30" style="3" customWidth="1"/>
    <col min="7" max="7" width="25.6230769230769" style="3" customWidth="1"/>
    <col min="8" max="8" width="11.1230769230769" customWidth="1"/>
    <col min="12" max="12" width="32.5" customWidth="1"/>
    <col min="13" max="13" width="9" style="4"/>
    <col min="14" max="16" width="13" style="3"/>
    <col min="17" max="17" width="12.3769230769231" style="5" customWidth="1"/>
  </cols>
  <sheetData>
    <row r="1" ht="33" customHeight="1" spans="1:17">
      <c r="A1" s="6" t="s">
        <v>0</v>
      </c>
      <c r="B1" s="6"/>
      <c r="C1" s="7"/>
      <c r="D1" s="7"/>
      <c r="E1" s="7"/>
      <c r="F1" s="7"/>
      <c r="G1" s="7"/>
      <c r="H1" s="7"/>
      <c r="I1" s="7"/>
      <c r="J1" s="7"/>
      <c r="K1" s="7"/>
      <c r="L1" s="7"/>
      <c r="M1" s="7"/>
      <c r="N1" s="7"/>
      <c r="O1" s="7"/>
      <c r="P1" s="7"/>
      <c r="Q1" s="22"/>
    </row>
    <row r="2" ht="33" customHeight="1" spans="1:17">
      <c r="A2" s="6"/>
      <c r="B2" s="6"/>
      <c r="C2" s="7"/>
      <c r="D2" s="7"/>
      <c r="E2" s="7" t="s">
        <v>48</v>
      </c>
      <c r="F2" s="7"/>
      <c r="G2" s="7"/>
      <c r="H2" s="7"/>
      <c r="I2" s="7"/>
      <c r="J2" s="7"/>
      <c r="K2" s="7"/>
      <c r="L2" s="7"/>
      <c r="M2" s="7"/>
      <c r="N2" s="7"/>
      <c r="O2" s="7"/>
      <c r="P2" s="7"/>
      <c r="Q2" s="23"/>
    </row>
    <row r="3" ht="17.1" customHeight="1" spans="1:17">
      <c r="A3" s="8"/>
      <c r="B3" s="8"/>
      <c r="C3" s="9" t="s">
        <v>2</v>
      </c>
      <c r="D3" s="9" t="s">
        <v>3</v>
      </c>
      <c r="E3" s="9"/>
      <c r="F3" s="9"/>
      <c r="G3" s="9"/>
      <c r="H3" s="9"/>
      <c r="I3" s="9" t="s">
        <v>4</v>
      </c>
      <c r="J3" s="9"/>
      <c r="K3" s="9"/>
      <c r="L3" s="9"/>
      <c r="M3" s="9"/>
      <c r="N3" s="9"/>
      <c r="O3" s="9"/>
      <c r="P3" s="9"/>
      <c r="Q3" s="24"/>
    </row>
    <row r="4" s="1" customFormat="1" ht="72" customHeight="1" spans="1:17">
      <c r="A4" s="9" t="s">
        <v>7</v>
      </c>
      <c r="B4" s="9" t="s">
        <v>8</v>
      </c>
      <c r="C4" s="9" t="s">
        <v>9</v>
      </c>
      <c r="D4" s="9" t="s">
        <v>10</v>
      </c>
      <c r="E4" s="9" t="s">
        <v>11</v>
      </c>
      <c r="F4" s="9" t="s">
        <v>12</v>
      </c>
      <c r="G4" s="9" t="s">
        <v>13</v>
      </c>
      <c r="H4" s="9" t="s">
        <v>14</v>
      </c>
      <c r="I4" s="9" t="s">
        <v>15</v>
      </c>
      <c r="J4" s="9"/>
      <c r="K4" s="9"/>
      <c r="L4" s="9"/>
      <c r="M4" s="9" t="s">
        <v>49</v>
      </c>
      <c r="N4" s="9" t="s">
        <v>14</v>
      </c>
      <c r="O4" s="9" t="s">
        <v>16</v>
      </c>
      <c r="P4" s="9" t="s">
        <v>50</v>
      </c>
      <c r="Q4" s="25" t="s">
        <v>18</v>
      </c>
    </row>
    <row r="5" ht="314.1" customHeight="1" spans="1:17">
      <c r="A5" s="10">
        <v>1</v>
      </c>
      <c r="B5" s="10">
        <v>22246052</v>
      </c>
      <c r="C5" s="10" t="s">
        <v>20</v>
      </c>
      <c r="D5" s="10" t="s">
        <v>51</v>
      </c>
      <c r="E5" s="11" t="s">
        <v>52</v>
      </c>
      <c r="F5" s="10" t="s">
        <v>53</v>
      </c>
      <c r="G5" s="10">
        <v>123.385</v>
      </c>
      <c r="H5" s="12">
        <f>RANK(G5,$G$5:$G$24,0)</f>
        <v>1</v>
      </c>
      <c r="I5" s="10" t="s">
        <v>54</v>
      </c>
      <c r="J5" s="10"/>
      <c r="K5" s="10"/>
      <c r="L5" s="10"/>
      <c r="M5" s="10">
        <v>30.5</v>
      </c>
      <c r="N5" s="12">
        <f>RANK(M5,$M$5:$M$24,0)</f>
        <v>1</v>
      </c>
      <c r="O5" s="10">
        <v>95.5195</v>
      </c>
      <c r="P5" s="12">
        <f>RANK(O5,$O$5:$O$24,0)</f>
        <v>1</v>
      </c>
      <c r="Q5" s="26" t="s">
        <v>24</v>
      </c>
    </row>
    <row r="6" ht="291" customHeight="1" spans="1:17">
      <c r="A6" s="13">
        <v>2</v>
      </c>
      <c r="B6" s="14">
        <v>22246063</v>
      </c>
      <c r="C6" s="14" t="s">
        <v>20</v>
      </c>
      <c r="D6" s="14">
        <v>89.92</v>
      </c>
      <c r="E6" s="14" t="s">
        <v>55</v>
      </c>
      <c r="F6" s="14">
        <v>17.5</v>
      </c>
      <c r="G6" s="14">
        <v>107.42</v>
      </c>
      <c r="H6" s="15">
        <f>RANK(G6,$G$5:$G$24,0)</f>
        <v>2</v>
      </c>
      <c r="I6" s="14" t="s">
        <v>56</v>
      </c>
      <c r="J6" s="14"/>
      <c r="K6" s="14"/>
      <c r="L6" s="14"/>
      <c r="M6" s="14">
        <v>9.5</v>
      </c>
      <c r="N6" s="13">
        <f>RANK(M6,$M$5:$M$24,0)</f>
        <v>11</v>
      </c>
      <c r="O6" s="14">
        <f>G6*0.7+M6*0.3</f>
        <v>78.044</v>
      </c>
      <c r="P6" s="15">
        <f>RANK(O6,$O$5:$O$24,0)</f>
        <v>2</v>
      </c>
      <c r="Q6" s="27" t="s">
        <v>32</v>
      </c>
    </row>
    <row r="7" ht="150.95" customHeight="1" spans="1:17">
      <c r="A7" s="13">
        <v>3</v>
      </c>
      <c r="B7" s="13">
        <v>22246056</v>
      </c>
      <c r="C7" s="13" t="s">
        <v>20</v>
      </c>
      <c r="D7" s="13">
        <v>92.7</v>
      </c>
      <c r="E7" s="13" t="s">
        <v>57</v>
      </c>
      <c r="F7" s="13">
        <v>10</v>
      </c>
      <c r="G7" s="13">
        <v>102.69230769</v>
      </c>
      <c r="H7" s="15">
        <f>RANK(G7,$G$5:$G$24,0)</f>
        <v>3</v>
      </c>
      <c r="I7" s="13" t="s">
        <v>58</v>
      </c>
      <c r="J7" s="13"/>
      <c r="K7" s="13"/>
      <c r="L7" s="13"/>
      <c r="M7" s="13">
        <v>20.5</v>
      </c>
      <c r="N7" s="15">
        <f>RANK(M7,$M$5:$M$24,0)</f>
        <v>5</v>
      </c>
      <c r="O7" s="13">
        <f>G7*0.7+M7*0.3</f>
        <v>78.034615383</v>
      </c>
      <c r="P7" s="15">
        <f>RANK(O7,$O$5:$O$24,0)</f>
        <v>3</v>
      </c>
      <c r="Q7" s="27" t="s">
        <v>24</v>
      </c>
    </row>
    <row r="8" ht="230.25" customHeight="1" spans="1:17">
      <c r="A8" s="13">
        <v>4</v>
      </c>
      <c r="B8" s="13">
        <v>22246054</v>
      </c>
      <c r="C8" s="13" t="s">
        <v>20</v>
      </c>
      <c r="D8" s="13">
        <v>92.46</v>
      </c>
      <c r="E8" s="13" t="s">
        <v>59</v>
      </c>
      <c r="F8" s="13">
        <v>8</v>
      </c>
      <c r="G8" s="13">
        <v>100.46</v>
      </c>
      <c r="H8" s="15">
        <f t="shared" ref="H8:H24" si="0">RANK(G8,$G$5:$G$24,0)</f>
        <v>4</v>
      </c>
      <c r="I8" s="13" t="s">
        <v>60</v>
      </c>
      <c r="J8" s="13"/>
      <c r="K8" s="13"/>
      <c r="L8" s="13"/>
      <c r="M8" s="13">
        <v>24.5</v>
      </c>
      <c r="N8" s="15">
        <f t="shared" ref="N8:N24" si="1">RANK(M8,$M$5:$M$24,0)</f>
        <v>3</v>
      </c>
      <c r="O8" s="13">
        <v>77.672</v>
      </c>
      <c r="P8" s="15">
        <f t="shared" ref="P8:P24" si="2">RANK(O8,$O$5:$O$24,0)</f>
        <v>4</v>
      </c>
      <c r="Q8" s="27" t="s">
        <v>24</v>
      </c>
    </row>
    <row r="9" ht="147.95" customHeight="1" spans="1:17">
      <c r="A9" s="13">
        <v>5</v>
      </c>
      <c r="B9" s="13">
        <v>22246055</v>
      </c>
      <c r="C9" s="13" t="s">
        <v>20</v>
      </c>
      <c r="D9" s="13">
        <v>93.77</v>
      </c>
      <c r="E9" s="13"/>
      <c r="F9" s="13"/>
      <c r="G9" s="13">
        <v>93.77</v>
      </c>
      <c r="H9" s="15">
        <f t="shared" si="0"/>
        <v>6</v>
      </c>
      <c r="I9" s="13" t="s">
        <v>61</v>
      </c>
      <c r="J9" s="13"/>
      <c r="K9" s="13"/>
      <c r="L9" s="13"/>
      <c r="M9" s="13">
        <v>30</v>
      </c>
      <c r="N9" s="15">
        <f t="shared" si="1"/>
        <v>2</v>
      </c>
      <c r="O9" s="13">
        <f>G9*0.7+M9*0.3</f>
        <v>74.639</v>
      </c>
      <c r="P9" s="15">
        <f t="shared" si="2"/>
        <v>5</v>
      </c>
      <c r="Q9" s="27" t="s">
        <v>24</v>
      </c>
    </row>
    <row r="10" ht="155.25" customHeight="1" spans="1:17">
      <c r="A10" s="13">
        <v>6</v>
      </c>
      <c r="B10" s="16">
        <v>22246057</v>
      </c>
      <c r="C10" s="13" t="s">
        <v>20</v>
      </c>
      <c r="D10" s="16">
        <v>89.77</v>
      </c>
      <c r="E10" s="16" t="s">
        <v>62</v>
      </c>
      <c r="F10" s="16">
        <v>6</v>
      </c>
      <c r="G10" s="16">
        <v>95.77</v>
      </c>
      <c r="H10" s="15">
        <f t="shared" si="0"/>
        <v>5</v>
      </c>
      <c r="I10" s="16" t="s">
        <v>63</v>
      </c>
      <c r="J10" s="16"/>
      <c r="K10" s="16"/>
      <c r="L10" s="16"/>
      <c r="M10" s="16">
        <v>22</v>
      </c>
      <c r="N10" s="15">
        <f t="shared" si="1"/>
        <v>4</v>
      </c>
      <c r="O10" s="13">
        <v>73.639</v>
      </c>
      <c r="P10" s="15">
        <f t="shared" si="2"/>
        <v>6</v>
      </c>
      <c r="Q10" s="27" t="s">
        <v>24</v>
      </c>
    </row>
    <row r="11" s="2" customFormat="1" ht="186" customHeight="1" spans="1:17">
      <c r="A11" s="13">
        <v>7</v>
      </c>
      <c r="B11" s="13">
        <v>22246067</v>
      </c>
      <c r="C11" s="13" t="s">
        <v>20</v>
      </c>
      <c r="D11" s="13">
        <v>90.54</v>
      </c>
      <c r="E11" s="13" t="s">
        <v>64</v>
      </c>
      <c r="F11" s="13">
        <v>2</v>
      </c>
      <c r="G11" s="13">
        <v>92.54</v>
      </c>
      <c r="H11" s="15">
        <f t="shared" si="0"/>
        <v>8</v>
      </c>
      <c r="I11" s="13" t="s">
        <v>65</v>
      </c>
      <c r="J11" s="13"/>
      <c r="K11" s="13"/>
      <c r="L11" s="13"/>
      <c r="M11" s="13">
        <v>12.5</v>
      </c>
      <c r="N11" s="15">
        <f t="shared" si="1"/>
        <v>8</v>
      </c>
      <c r="O11" s="13">
        <v>68.528</v>
      </c>
      <c r="P11" s="15">
        <f t="shared" si="2"/>
        <v>7</v>
      </c>
      <c r="Q11" s="27" t="s">
        <v>24</v>
      </c>
    </row>
    <row r="12" ht="214.5" customHeight="1" spans="1:17">
      <c r="A12" s="13">
        <v>8</v>
      </c>
      <c r="B12" s="13">
        <v>22246058</v>
      </c>
      <c r="C12" s="13" t="s">
        <v>20</v>
      </c>
      <c r="D12" s="13">
        <v>89</v>
      </c>
      <c r="E12" s="13" t="s">
        <v>66</v>
      </c>
      <c r="F12" s="13">
        <v>4</v>
      </c>
      <c r="G12" s="13">
        <v>93</v>
      </c>
      <c r="H12" s="15">
        <f t="shared" si="0"/>
        <v>7</v>
      </c>
      <c r="I12" s="13" t="s">
        <v>67</v>
      </c>
      <c r="J12" s="13"/>
      <c r="K12" s="13"/>
      <c r="L12" s="13"/>
      <c r="M12" s="13">
        <v>10.5</v>
      </c>
      <c r="N12" s="13">
        <f t="shared" si="1"/>
        <v>10</v>
      </c>
      <c r="O12" s="13">
        <f>G12*0.7+M12*0.3</f>
        <v>68.25</v>
      </c>
      <c r="P12" s="15">
        <f t="shared" si="2"/>
        <v>8</v>
      </c>
      <c r="Q12" s="27" t="s">
        <v>32</v>
      </c>
    </row>
    <row r="13" s="2" customFormat="1" ht="75" customHeight="1" spans="1:17">
      <c r="A13" s="13">
        <v>9</v>
      </c>
      <c r="B13" s="10">
        <v>22246060</v>
      </c>
      <c r="C13" s="10" t="s">
        <v>20</v>
      </c>
      <c r="D13" s="10">
        <v>88.62</v>
      </c>
      <c r="E13" s="10"/>
      <c r="F13" s="10">
        <v>0</v>
      </c>
      <c r="G13" s="10">
        <v>0</v>
      </c>
      <c r="H13" s="13">
        <f t="shared" si="0"/>
        <v>17</v>
      </c>
      <c r="I13" s="10" t="s">
        <v>68</v>
      </c>
      <c r="J13" s="10"/>
      <c r="K13" s="10"/>
      <c r="L13" s="10"/>
      <c r="M13" s="10">
        <v>15</v>
      </c>
      <c r="N13" s="15">
        <f t="shared" si="1"/>
        <v>6</v>
      </c>
      <c r="O13" s="10">
        <v>66.53</v>
      </c>
      <c r="P13" s="13">
        <f t="shared" si="2"/>
        <v>9</v>
      </c>
      <c r="Q13" s="27"/>
    </row>
    <row r="14" ht="54.75" customHeight="1" spans="1:17">
      <c r="A14" s="13">
        <v>10</v>
      </c>
      <c r="B14" s="13">
        <v>22246065</v>
      </c>
      <c r="C14" s="13" t="s">
        <v>20</v>
      </c>
      <c r="D14" s="13">
        <v>89.38</v>
      </c>
      <c r="E14" s="13"/>
      <c r="F14" s="13">
        <v>0</v>
      </c>
      <c r="G14" s="13">
        <v>89.38</v>
      </c>
      <c r="H14" s="13">
        <f t="shared" si="0"/>
        <v>13</v>
      </c>
      <c r="I14" s="13" t="s">
        <v>69</v>
      </c>
      <c r="J14" s="13"/>
      <c r="K14" s="13"/>
      <c r="L14" s="13"/>
      <c r="M14" s="13">
        <v>11.5</v>
      </c>
      <c r="N14" s="13">
        <f t="shared" si="1"/>
        <v>9</v>
      </c>
      <c r="O14" s="13">
        <v>66.02</v>
      </c>
      <c r="P14" s="13">
        <f t="shared" si="2"/>
        <v>10</v>
      </c>
      <c r="Q14" s="27"/>
    </row>
    <row r="15" s="2" customFormat="1" ht="75" customHeight="1" spans="1:17">
      <c r="A15" s="13">
        <v>11</v>
      </c>
      <c r="B15" s="10">
        <v>22246064</v>
      </c>
      <c r="C15" s="10" t="s">
        <v>20</v>
      </c>
      <c r="D15" s="10">
        <v>90.15</v>
      </c>
      <c r="E15" s="10"/>
      <c r="F15" s="10">
        <v>0</v>
      </c>
      <c r="G15" s="10">
        <v>90.15</v>
      </c>
      <c r="H15" s="13">
        <f t="shared" si="0"/>
        <v>12</v>
      </c>
      <c r="I15" s="10" t="s">
        <v>70</v>
      </c>
      <c r="J15" s="10"/>
      <c r="K15" s="10"/>
      <c r="L15" s="10"/>
      <c r="M15" s="10">
        <v>8.5</v>
      </c>
      <c r="N15" s="13">
        <f t="shared" si="1"/>
        <v>12</v>
      </c>
      <c r="O15" s="10">
        <v>65.655</v>
      </c>
      <c r="P15" s="13">
        <f t="shared" si="2"/>
        <v>11</v>
      </c>
      <c r="Q15" s="27"/>
    </row>
    <row r="16" s="2" customFormat="1" ht="75" customHeight="1" spans="1:17">
      <c r="A16" s="13">
        <v>12</v>
      </c>
      <c r="B16" s="10">
        <v>22246051</v>
      </c>
      <c r="C16" s="10" t="s">
        <v>20</v>
      </c>
      <c r="D16" s="10">
        <v>86.23</v>
      </c>
      <c r="E16" s="10"/>
      <c r="F16" s="10">
        <v>0</v>
      </c>
      <c r="G16" s="10">
        <v>86.23</v>
      </c>
      <c r="H16" s="13">
        <f t="shared" si="0"/>
        <v>16</v>
      </c>
      <c r="I16" s="10" t="s">
        <v>71</v>
      </c>
      <c r="J16" s="10"/>
      <c r="K16" s="10"/>
      <c r="L16" s="10"/>
      <c r="M16" s="10">
        <v>15</v>
      </c>
      <c r="N16" s="15">
        <f t="shared" si="1"/>
        <v>6</v>
      </c>
      <c r="O16" s="10">
        <v>64.861</v>
      </c>
      <c r="P16" s="13">
        <f t="shared" si="2"/>
        <v>12</v>
      </c>
      <c r="Q16" s="27"/>
    </row>
    <row r="17" s="2" customFormat="1" ht="75" customHeight="1" spans="1:17">
      <c r="A17" s="13">
        <v>13</v>
      </c>
      <c r="B17" s="10">
        <v>22246053</v>
      </c>
      <c r="C17" s="10" t="s">
        <v>20</v>
      </c>
      <c r="D17" s="10">
        <v>92.385</v>
      </c>
      <c r="E17" s="10"/>
      <c r="F17" s="10">
        <v>0</v>
      </c>
      <c r="G17" s="10">
        <v>92.385</v>
      </c>
      <c r="H17" s="13">
        <f t="shared" si="0"/>
        <v>9</v>
      </c>
      <c r="I17" s="10"/>
      <c r="J17" s="10"/>
      <c r="K17" s="10"/>
      <c r="L17" s="10"/>
      <c r="M17" s="10">
        <v>0</v>
      </c>
      <c r="N17" s="13">
        <f t="shared" si="1"/>
        <v>14</v>
      </c>
      <c r="O17" s="10">
        <v>64.67</v>
      </c>
      <c r="P17" s="13">
        <f t="shared" si="2"/>
        <v>13</v>
      </c>
      <c r="Q17" s="27"/>
    </row>
    <row r="18" s="2" customFormat="1" ht="56.25" customHeight="1" spans="1:17">
      <c r="A18" s="13">
        <v>14</v>
      </c>
      <c r="B18" s="13">
        <v>22246059</v>
      </c>
      <c r="C18" s="13" t="s">
        <v>20</v>
      </c>
      <c r="D18" s="13">
        <v>88.65</v>
      </c>
      <c r="E18" s="13" t="s">
        <v>72</v>
      </c>
      <c r="F18" s="13">
        <v>2</v>
      </c>
      <c r="G18" s="13">
        <v>90.65</v>
      </c>
      <c r="H18" s="13">
        <f t="shared" si="0"/>
        <v>10</v>
      </c>
      <c r="I18" s="13">
        <v>0</v>
      </c>
      <c r="J18" s="13"/>
      <c r="K18" s="13"/>
      <c r="L18" s="13"/>
      <c r="M18" s="13">
        <v>0</v>
      </c>
      <c r="N18" s="13">
        <f t="shared" si="1"/>
        <v>14</v>
      </c>
      <c r="O18" s="13">
        <f>63.46</f>
        <v>63.46</v>
      </c>
      <c r="P18" s="13">
        <f t="shared" si="2"/>
        <v>14</v>
      </c>
      <c r="Q18" s="27"/>
    </row>
    <row r="19" s="2" customFormat="1" ht="75" customHeight="1" spans="1:17">
      <c r="A19" s="13">
        <v>15</v>
      </c>
      <c r="B19" s="10">
        <v>22246069</v>
      </c>
      <c r="C19" s="10" t="s">
        <v>20</v>
      </c>
      <c r="D19" s="10">
        <v>90.23</v>
      </c>
      <c r="E19" s="10"/>
      <c r="F19" s="10"/>
      <c r="G19" s="10">
        <v>90.23</v>
      </c>
      <c r="H19" s="13">
        <f t="shared" si="0"/>
        <v>11</v>
      </c>
      <c r="I19" s="10"/>
      <c r="J19" s="10"/>
      <c r="K19" s="10"/>
      <c r="L19" s="10"/>
      <c r="M19" s="10">
        <v>0</v>
      </c>
      <c r="N19" s="13">
        <f t="shared" si="1"/>
        <v>14</v>
      </c>
      <c r="O19" s="10">
        <v>63.161</v>
      </c>
      <c r="P19" s="13">
        <f t="shared" si="2"/>
        <v>15</v>
      </c>
      <c r="Q19" s="27"/>
    </row>
    <row r="20" s="2" customFormat="1" customHeight="1" spans="1:36">
      <c r="A20" s="13">
        <v>16</v>
      </c>
      <c r="B20" s="13">
        <v>22246061</v>
      </c>
      <c r="C20" s="13" t="s">
        <v>20</v>
      </c>
      <c r="D20" s="13">
        <v>88.08</v>
      </c>
      <c r="E20" s="13"/>
      <c r="F20" s="13">
        <v>0</v>
      </c>
      <c r="G20" s="13">
        <v>88.08</v>
      </c>
      <c r="H20" s="13">
        <f t="shared" si="0"/>
        <v>15</v>
      </c>
      <c r="I20" s="13" t="s">
        <v>73</v>
      </c>
      <c r="J20" s="13"/>
      <c r="K20" s="13"/>
      <c r="L20" s="13"/>
      <c r="M20" s="13">
        <v>2.5</v>
      </c>
      <c r="N20" s="13">
        <f t="shared" si="1"/>
        <v>13</v>
      </c>
      <c r="O20" s="13">
        <v>62.41</v>
      </c>
      <c r="P20" s="14">
        <f t="shared" si="2"/>
        <v>16</v>
      </c>
      <c r="Q20" s="28"/>
      <c r="R20" s="29"/>
      <c r="S20" s="29"/>
      <c r="T20" s="29"/>
      <c r="U20" s="29"/>
      <c r="V20" s="29"/>
      <c r="W20" s="29"/>
      <c r="X20" s="29"/>
      <c r="Y20" s="29"/>
      <c r="Z20" s="29"/>
      <c r="AA20" s="29"/>
      <c r="AB20" s="29"/>
      <c r="AC20" s="29"/>
      <c r="AD20" s="29"/>
      <c r="AE20" s="29"/>
      <c r="AF20" s="29"/>
      <c r="AG20" s="29"/>
      <c r="AH20" s="29"/>
      <c r="AI20" s="29"/>
      <c r="AJ20" s="29"/>
    </row>
    <row r="21" s="2" customFormat="1" ht="75" customHeight="1" spans="1:17">
      <c r="A21" s="13">
        <v>17</v>
      </c>
      <c r="B21" s="10">
        <v>22246050</v>
      </c>
      <c r="C21" s="10" t="s">
        <v>20</v>
      </c>
      <c r="D21" s="10">
        <v>88.31</v>
      </c>
      <c r="E21" s="10"/>
      <c r="F21" s="10"/>
      <c r="G21" s="10">
        <v>88.31</v>
      </c>
      <c r="H21" s="13">
        <f t="shared" si="0"/>
        <v>14</v>
      </c>
      <c r="I21" s="10">
        <v>0</v>
      </c>
      <c r="J21" s="10"/>
      <c r="K21" s="10"/>
      <c r="L21" s="10"/>
      <c r="M21" s="10">
        <v>0</v>
      </c>
      <c r="N21" s="13">
        <f t="shared" si="1"/>
        <v>14</v>
      </c>
      <c r="O21" s="17">
        <f>D21*70%</f>
        <v>61.817</v>
      </c>
      <c r="P21" s="18">
        <f t="shared" si="2"/>
        <v>17</v>
      </c>
      <c r="Q21" s="30"/>
    </row>
    <row r="22" customHeight="1" spans="1:17">
      <c r="A22" s="13">
        <v>18</v>
      </c>
      <c r="B22" s="13">
        <v>22246066</v>
      </c>
      <c r="C22" s="13" t="s">
        <v>20</v>
      </c>
      <c r="D22" s="13"/>
      <c r="E22" s="13"/>
      <c r="F22" s="13"/>
      <c r="G22" s="13">
        <v>0</v>
      </c>
      <c r="H22" s="13">
        <f t="shared" si="0"/>
        <v>17</v>
      </c>
      <c r="I22" s="19"/>
      <c r="J22" s="20"/>
      <c r="K22" s="20"/>
      <c r="L22" s="21"/>
      <c r="M22" s="13">
        <v>0</v>
      </c>
      <c r="N22" s="13">
        <f t="shared" si="1"/>
        <v>14</v>
      </c>
      <c r="O22" s="19">
        <v>0</v>
      </c>
      <c r="P22" s="18">
        <f t="shared" si="2"/>
        <v>18</v>
      </c>
      <c r="Q22" s="30"/>
    </row>
    <row r="23" customHeight="1" spans="1:17">
      <c r="A23" s="13">
        <v>19</v>
      </c>
      <c r="B23" s="13">
        <v>22246068</v>
      </c>
      <c r="C23" s="13" t="s">
        <v>20</v>
      </c>
      <c r="D23" s="13"/>
      <c r="E23" s="13"/>
      <c r="F23" s="13"/>
      <c r="G23" s="13">
        <v>0</v>
      </c>
      <c r="H23" s="13">
        <f t="shared" si="0"/>
        <v>17</v>
      </c>
      <c r="I23" s="19"/>
      <c r="J23" s="20"/>
      <c r="K23" s="20"/>
      <c r="L23" s="21"/>
      <c r="M23" s="13">
        <v>0</v>
      </c>
      <c r="N23" s="13">
        <f t="shared" si="1"/>
        <v>14</v>
      </c>
      <c r="O23" s="19">
        <v>0</v>
      </c>
      <c r="P23" s="18">
        <f t="shared" si="2"/>
        <v>18</v>
      </c>
      <c r="Q23" s="30"/>
    </row>
    <row r="24" customHeight="1" spans="1:17">
      <c r="A24" s="13">
        <v>20</v>
      </c>
      <c r="B24" s="13">
        <v>22246062</v>
      </c>
      <c r="C24" s="13" t="s">
        <v>20</v>
      </c>
      <c r="D24" s="13"/>
      <c r="E24" s="13"/>
      <c r="F24" s="13"/>
      <c r="G24" s="13">
        <v>0</v>
      </c>
      <c r="H24" s="13">
        <f t="shared" si="0"/>
        <v>17</v>
      </c>
      <c r="I24" s="19"/>
      <c r="J24" s="20"/>
      <c r="K24" s="20"/>
      <c r="L24" s="21"/>
      <c r="M24" s="13">
        <v>0</v>
      </c>
      <c r="N24" s="13">
        <f t="shared" si="1"/>
        <v>14</v>
      </c>
      <c r="O24" s="19">
        <v>0</v>
      </c>
      <c r="P24" s="18">
        <f t="shared" si="2"/>
        <v>18</v>
      </c>
      <c r="Q24" s="30"/>
    </row>
    <row r="25" customHeight="1" spans="17:17">
      <c r="Q25" s="31"/>
    </row>
    <row r="26" customHeight="1" spans="5:17">
      <c r="E26" s="3" t="str">
        <f>C10</f>
        <v>优秀</v>
      </c>
      <c r="Q26" s="31"/>
    </row>
    <row r="27" customHeight="1" spans="17:17">
      <c r="Q27" s="31"/>
    </row>
    <row r="28" customHeight="1" spans="17:17">
      <c r="Q28" s="31"/>
    </row>
    <row r="29" customHeight="1" spans="17:17">
      <c r="Q29" s="31"/>
    </row>
    <row r="30" customHeight="1" spans="17:17">
      <c r="Q30" s="31"/>
    </row>
    <row r="31" customHeight="1" spans="17:17">
      <c r="Q31" s="31"/>
    </row>
    <row r="32" customHeight="1" spans="17:17">
      <c r="Q32" s="31"/>
    </row>
    <row r="33" customHeight="1" spans="17:17">
      <c r="Q33" s="31"/>
    </row>
    <row r="34" customHeight="1" spans="17:17">
      <c r="Q34" s="31"/>
    </row>
    <row r="35" customHeight="1" spans="17:17">
      <c r="Q35" s="31"/>
    </row>
    <row r="36" customHeight="1" spans="17:17">
      <c r="Q36" s="31"/>
    </row>
    <row r="37" customHeight="1" spans="17:17">
      <c r="Q37" s="31"/>
    </row>
    <row r="38" customHeight="1" spans="17:17">
      <c r="Q38" s="31"/>
    </row>
    <row r="39" customHeight="1" spans="17:17">
      <c r="Q39" s="31"/>
    </row>
    <row r="40" customHeight="1" spans="17:17">
      <c r="Q40" s="32"/>
    </row>
    <row r="41" customHeight="1" spans="17:17">
      <c r="Q41" s="32"/>
    </row>
    <row r="42" customHeight="1" spans="17:17">
      <c r="Q42" s="32"/>
    </row>
    <row r="43" customHeight="1" spans="17:17">
      <c r="Q43" s="32"/>
    </row>
    <row r="44" customHeight="1" spans="17:17">
      <c r="Q44" s="32"/>
    </row>
    <row r="45" customHeight="1" spans="17:17">
      <c r="Q45" s="32"/>
    </row>
    <row r="46" customHeight="1" spans="17:17">
      <c r="Q46" s="32"/>
    </row>
    <row r="47" customHeight="1" spans="17:17">
      <c r="Q47" s="32"/>
    </row>
    <row r="48" customHeight="1" spans="17:17">
      <c r="Q48" s="32"/>
    </row>
    <row r="49" customHeight="1" spans="17:17">
      <c r="Q49" s="32"/>
    </row>
    <row r="50" customHeight="1" spans="17:17">
      <c r="Q50" s="32"/>
    </row>
    <row r="51" customHeight="1" spans="17:17">
      <c r="Q51" s="32"/>
    </row>
    <row r="52" customHeight="1" spans="17:17">
      <c r="Q52" s="32"/>
    </row>
    <row r="53" customHeight="1" spans="17:17">
      <c r="Q53" s="32"/>
    </row>
    <row r="54" customHeight="1" spans="17:17">
      <c r="Q54" s="32"/>
    </row>
    <row r="55" customHeight="1" spans="17:17">
      <c r="Q55" s="32"/>
    </row>
    <row r="56" customHeight="1" spans="17:17">
      <c r="Q56" s="32"/>
    </row>
    <row r="57" customHeight="1" spans="17:17">
      <c r="Q57" s="32"/>
    </row>
    <row r="58" customHeight="1" spans="17:17">
      <c r="Q58" s="32"/>
    </row>
    <row r="59" customHeight="1" spans="17:17">
      <c r="Q59" s="32"/>
    </row>
    <row r="60" customHeight="1" spans="17:17">
      <c r="Q60" s="32"/>
    </row>
    <row r="61" customHeight="1" spans="17:17">
      <c r="Q61" s="32"/>
    </row>
    <row r="62" customHeight="1" spans="17:17">
      <c r="Q62" s="32"/>
    </row>
    <row r="63" customHeight="1" spans="17:17">
      <c r="Q63" s="32"/>
    </row>
    <row r="64" customHeight="1" spans="17:17">
      <c r="Q64" s="32"/>
    </row>
    <row r="65" customHeight="1" spans="17:17">
      <c r="Q65" s="32"/>
    </row>
    <row r="66" customHeight="1" spans="17:17">
      <c r="Q66" s="32"/>
    </row>
    <row r="67" customHeight="1" spans="17:17">
      <c r="Q67" s="32"/>
    </row>
    <row r="68" customHeight="1" spans="17:17">
      <c r="Q68" s="32"/>
    </row>
    <row r="69" customHeight="1" spans="17:17">
      <c r="Q69" s="32"/>
    </row>
    <row r="70" customHeight="1" spans="17:17">
      <c r="Q70" s="32"/>
    </row>
    <row r="71" customHeight="1" spans="17:17">
      <c r="Q71" s="32"/>
    </row>
    <row r="72" customHeight="1" spans="17:17">
      <c r="Q72" s="32"/>
    </row>
  </sheetData>
  <mergeCells count="24">
    <mergeCell ref="A1:O1"/>
    <mergeCell ref="D3:H3"/>
    <mergeCell ref="I3:O3"/>
    <mergeCell ref="I4:L4"/>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s>
  <printOptions horizontalCentered="1"/>
  <pageMargins left="0.31496062992126" right="0.31496062992126" top="0.354330708661417" bottom="0.354330708661417" header="0.31496062992126" footer="0.31496062992126"/>
  <pageSetup paperSize="8"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21级硕士</vt:lpstr>
      <vt:lpstr>22级硕士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归字谣</cp:lastModifiedBy>
  <dcterms:created xsi:type="dcterms:W3CDTF">2006-09-16T00:00:00Z</dcterms:created>
  <cp:lastPrinted>2023-10-09T01:51:00Z</cp:lastPrinted>
  <dcterms:modified xsi:type="dcterms:W3CDTF">2023-11-23T03:12:54Z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ECA5341202D64CC689F5DD0AE0483518_13</vt:lpwstr>
  </property>
  <property fmtid="{D5CDD505-2E9C-101B-9397-08002B2CF9AE}" pid="3" name="KSOProductBuildVer">
    <vt:lpwstr>2052-12.1.0.15712</vt:lpwstr>
  </property>
</Properties>
</file>